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80" i="1" l="1"/>
  <c r="O80" i="1" l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2" i="1"/>
  <c r="O63" i="1"/>
  <c r="O64" i="1"/>
  <c r="O65" i="1"/>
  <c r="O66" i="1"/>
  <c r="O67" i="1"/>
  <c r="O70" i="1"/>
  <c r="O71" i="1"/>
  <c r="O72" i="1"/>
  <c r="O73" i="1"/>
  <c r="O74" i="1"/>
  <c r="O75" i="1"/>
  <c r="O76" i="1"/>
  <c r="O77" i="1"/>
  <c r="O78" i="1"/>
  <c r="O79" i="1"/>
  <c r="O9" i="1"/>
  <c r="N79" i="1" l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</calcChain>
</file>

<file path=xl/sharedStrings.xml><?xml version="1.0" encoding="utf-8"?>
<sst xmlns="http://schemas.openxmlformats.org/spreadsheetml/2006/main" count="167" uniqueCount="163">
  <si>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</si>
  <si>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</si>
  <si>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</si>
  <si>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</si>
  <si>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</si>
  <si>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</si>
  <si>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</si>
  <si>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</si>
  <si>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</si>
  <si>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</si>
  <si>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</si>
  <si>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</si>
  <si>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</si>
  <si>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</si>
  <si>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</si>
  <si>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</si>
  <si>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</si>
  <si>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</si>
  <si>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</si>
  <si>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</si>
  <si>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</si>
  <si>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</si>
  <si>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</si>
  <si>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</si>
  <si>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1000</t>
  </si>
  <si>
    <t>Освіта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</si>
  <si>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</si>
  <si>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</si>
  <si>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</si>
  <si>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</si>
  <si>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</si>
  <si>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</si>
  <si>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</si>
  <si>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</si>
  <si>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</si>
  <si>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</si>
  <si>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</si>
  <si>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</si>
  <si>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</si>
  <si>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</si>
  <si>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</si>
  <si>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</si>
  <si>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</si>
  <si>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</si>
  <si>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</si>
  <si>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</si>
  <si>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</si>
  <si>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</si>
  <si>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</si>
  <si>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</si>
  <si>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</si>
  <si>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</si>
  <si>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</si>
  <si>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</si>
  <si>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</si>
  <si>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</si>
  <si>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</si>
  <si>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</si>
  <si>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</si>
  <si>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</si>
  <si>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</si>
  <si>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</si>
  <si>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</si>
  <si>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</si>
  <si>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</si>
  <si>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</si>
  <si>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</si>
  <si>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</si>
  <si>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</si>
  <si>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</si>
  <si>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</si>
  <si>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</si>
  <si>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</si>
  <si>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</si>
  <si>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</si>
  <si>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</si>
  <si>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</si>
  <si>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</si>
  <si>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</si>
  <si>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</si>
  <si>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</si>
  <si>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</si>
  <si>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</si>
  <si>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</si>
  <si>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3200</t>
  </si>
  <si>
    <t>Забезпечення обробки інформації з нарахування та виплати допомог і компенсацій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</si>
  <si>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</si>
  <si>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</si>
  <si>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</si>
  <si>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</si>
  <si>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</si>
  <si>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</si>
  <si>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</si>
  <si>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</si>
  <si>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</si>
  <si>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</si>
  <si>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</si>
  <si>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</si>
  <si>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</si>
  <si>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</si>
  <si>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</si>
  <si>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</si>
  <si>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</si>
  <si>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</si>
  <si>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</si>
  <si>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</si>
  <si>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</si>
  <si>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</si>
  <si>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</si>
  <si>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</si>
  <si>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</si>
  <si>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</si>
  <si>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7100</t>
  </si>
  <si>
    <t>Сільське, лісове, рибне господарство та мисливство</t>
  </si>
  <si>
    <t>7110</t>
  </si>
  <si>
    <t>Реалізація програм в галузі сільського господарства</t>
  </si>
  <si>
    <t>7600</t>
  </si>
  <si>
    <t>Інші програми та заходи, пов`язані з економічною діяльністю</t>
  </si>
  <si>
    <t>7610</t>
  </si>
  <si>
    <t>Сприяння розвитку малого та середнього підприємництва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</si>
  <si>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</si>
  <si>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</si>
  <si>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</si>
  <si>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</si>
  <si>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8200</t>
  </si>
  <si>
    <t>Громадський порядок та безпека</t>
  </si>
  <si>
    <t>8220</t>
  </si>
  <si>
    <t>Заходи та роботи з мобілізаційної підготовки місцевого значення</t>
  </si>
  <si>
    <t>8300</t>
  </si>
  <si>
    <t>Охорона навколишнього природного середовища</t>
  </si>
  <si>
    <t>8320</t>
  </si>
  <si>
    <t>Збереження природно-заповідного фонду</t>
  </si>
  <si>
    <t>8700</t>
  </si>
  <si>
    <t>Резервний фонд</t>
  </si>
  <si>
    <t>9100</t>
  </si>
  <si>
    <t>Дотації з місцевого бюджету іншим бюджетам</t>
  </si>
  <si>
    <t>9150</t>
  </si>
  <si>
    <t>Інші дотації з місцевого бюджету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</si>
  <si>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</si>
  <si>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</si>
  <si>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</si>
  <si>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</si>
  <si>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</si>
  <si>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</si>
  <si>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</si>
  <si>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</si>
  <si>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</si>
  <si>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</si>
  <si>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</si>
  <si>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</si>
  <si>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</si>
  <si>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</si>
  <si>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 xml:space="preserve"> </t>
  </si>
  <si>
    <t xml:space="preserve">Усього </t>
  </si>
  <si>
    <t>% до річних призначень з урахуванням змін</t>
  </si>
  <si>
    <t xml:space="preserve">                                    Виконання по районному бюджету за 2020 рік</t>
  </si>
  <si>
    <t>Додаток 3</t>
  </si>
  <si>
    <t>Кредитування загального фонду</t>
  </si>
  <si>
    <t xml:space="preserve">Начальник фінансового управління                   </t>
  </si>
  <si>
    <t>Світлана АЛЕМША</t>
  </si>
  <si>
    <t>районного бюджету за 2020 рік"</t>
  </si>
  <si>
    <t>до рішення четвертої  сесії восьмого  скликання</t>
  </si>
  <si>
    <t xml:space="preserve">від     лютого  2021р." Про звіт про виконання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</si>
</sst>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workbookViewId="0">
      <selection activeCell="H13" sqref="H13"/>
    </sheetView>
  </sheetViews>
  <sheetFormatPr defaultRowHeight="12.75" x14ac:dyDescent="0.2"/>
  <cols>
    <col min="1" max="1" width="10.7109375" customWidth="1"/>
    <col min="2" max="2" width="49" customWidth="1"/>
    <col min="3" max="3" width="15.7109375" customWidth="1"/>
    <col min="4" max="4" width="15.5703125" customWidth="1"/>
    <col min="5" max="7" width="15.7109375" hidden="1" customWidth="1"/>
    <col min="8" max="8" width="15.5703125" customWidth="1"/>
    <col min="9" max="14" width="15.7109375" hidden="1" customWidth="1"/>
    <col min="15" max="15" width="15.5703125" customWidth="1"/>
    <col min="16" max="16" width="15.7109375" hidden="1" customWidth="1"/>
  </cols>
  <sheetData>
    <row r="1" spans="1:16" x14ac:dyDescent="0.2">
      <c r="D1" t="s">
        <v>156</v>
      </c>
    </row>
    <row r="2" spans="1:16" x14ac:dyDescent="0.2">
      <c r="D2" t="s">
        <v>161</v>
      </c>
    </row>
    <row r="3" spans="1:16" x14ac:dyDescent="0.2">
      <c r="D3" t="s">
        <v>162</v>
      </c>
    </row>
    <row r="4" spans="1:16" x14ac:dyDescent="0.2">
      <c r="D4" t="s">
        <v>160</v>
      </c>
    </row>
    <row r="5" spans="1:16" ht="18.75" x14ac:dyDescent="0.3">
      <c r="A5" s="14" t="s">
        <v>155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6" x14ac:dyDescent="0.2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6" x14ac:dyDescent="0.2">
      <c r="L7" s="1" t="s">
        <v>1</v>
      </c>
    </row>
    <row r="8" spans="1:16" s="2" customFormat="1" ht="51" x14ac:dyDescent="0.2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154</v>
      </c>
      <c r="P8" s="4"/>
    </row>
    <row r="9" spans="1:16" x14ac:dyDescent="0.2">
      <c r="A9" s="5" t="s">
        <v>16</v>
      </c>
      <c r="B9" s="6" t="s">
        <v>17</v>
      </c>
      <c r="C9" s="7">
        <v>3261000</v>
      </c>
      <c r="D9" s="7">
        <v>4946209.3499999996</v>
      </c>
      <c r="E9" s="7">
        <v>4946209.3499999996</v>
      </c>
      <c r="F9" s="7">
        <v>4784637.2799999993</v>
      </c>
      <c r="G9" s="7">
        <v>0</v>
      </c>
      <c r="H9" s="7">
        <v>4784637.2799999993</v>
      </c>
      <c r="I9" s="7">
        <v>0</v>
      </c>
      <c r="J9" s="7">
        <v>22317.439999999999</v>
      </c>
      <c r="K9" s="7">
        <f t="shared" ref="K9:K40" si="0">E9-F9</f>
        <v>161572.0700000003</v>
      </c>
      <c r="L9" s="7">
        <f t="shared" ref="L9:L40" si="1">D9-F9</f>
        <v>161572.0700000003</v>
      </c>
      <c r="M9" s="7">
        <f t="shared" ref="M9:M40" si="2">IF(E9=0,0,(F9/E9)*100)</f>
        <v>96.733416267550425</v>
      </c>
      <c r="N9" s="7">
        <f t="shared" ref="N9:N40" si="3">D9-H9</f>
        <v>161572.0700000003</v>
      </c>
      <c r="O9" s="7">
        <f>H9/D9*100</f>
        <v>96.733416267550425</v>
      </c>
      <c r="P9" s="7"/>
    </row>
    <row r="10" spans="1:16" ht="51" x14ac:dyDescent="0.2">
      <c r="A10" s="8" t="s">
        <v>18</v>
      </c>
      <c r="B10" s="9" t="s">
        <v>19</v>
      </c>
      <c r="C10" s="10">
        <v>2111000</v>
      </c>
      <c r="D10" s="10">
        <v>3056150.8400000003</v>
      </c>
      <c r="E10" s="10">
        <v>3056150.8400000003</v>
      </c>
      <c r="F10" s="10">
        <v>2996031.5599999996</v>
      </c>
      <c r="G10" s="10">
        <v>0</v>
      </c>
      <c r="H10" s="10">
        <v>2996031.5599999996</v>
      </c>
      <c r="I10" s="10">
        <v>0</v>
      </c>
      <c r="J10" s="10">
        <v>19409.439999999999</v>
      </c>
      <c r="K10" s="10">
        <f t="shared" si="0"/>
        <v>60119.280000000726</v>
      </c>
      <c r="L10" s="10">
        <f t="shared" si="1"/>
        <v>60119.280000000726</v>
      </c>
      <c r="M10" s="10">
        <f t="shared" si="2"/>
        <v>98.032843169481751</v>
      </c>
      <c r="N10" s="10">
        <f t="shared" si="3"/>
        <v>60119.280000000726</v>
      </c>
      <c r="O10" s="7">
        <f t="shared" ref="O10:O73" si="4">H10/D10*100</f>
        <v>98.032843169481751</v>
      </c>
      <c r="P10" s="10"/>
    </row>
    <row r="11" spans="1:16" x14ac:dyDescent="0.2">
      <c r="A11" s="8" t="s">
        <v>20</v>
      </c>
      <c r="B11" s="9" t="s">
        <v>21</v>
      </c>
      <c r="C11" s="10">
        <v>1150000</v>
      </c>
      <c r="D11" s="10">
        <v>648158.51</v>
      </c>
      <c r="E11" s="10">
        <v>648158.51</v>
      </c>
      <c r="F11" s="10">
        <v>643672.62</v>
      </c>
      <c r="G11" s="10">
        <v>0</v>
      </c>
      <c r="H11" s="10">
        <v>643672.62</v>
      </c>
      <c r="I11" s="10">
        <v>0</v>
      </c>
      <c r="J11" s="10">
        <v>2908</v>
      </c>
      <c r="K11" s="10">
        <f t="shared" si="0"/>
        <v>4485.890000000014</v>
      </c>
      <c r="L11" s="10">
        <f t="shared" si="1"/>
        <v>4485.890000000014</v>
      </c>
      <c r="M11" s="10">
        <f t="shared" si="2"/>
        <v>99.307902321609561</v>
      </c>
      <c r="N11" s="10">
        <f t="shared" si="3"/>
        <v>4485.890000000014</v>
      </c>
      <c r="O11" s="7">
        <f t="shared" si="4"/>
        <v>99.307902321609561</v>
      </c>
      <c r="P11" s="10"/>
    </row>
    <row r="12" spans="1:16" x14ac:dyDescent="0.2">
      <c r="A12" s="8" t="s">
        <v>22</v>
      </c>
      <c r="B12" s="9" t="s">
        <v>23</v>
      </c>
      <c r="C12" s="10">
        <v>0</v>
      </c>
      <c r="D12" s="10">
        <v>1241900</v>
      </c>
      <c r="E12" s="10">
        <v>1241900</v>
      </c>
      <c r="F12" s="10">
        <v>1144933.1000000001</v>
      </c>
      <c r="G12" s="10">
        <v>0</v>
      </c>
      <c r="H12" s="10">
        <v>1144933.1000000001</v>
      </c>
      <c r="I12" s="10">
        <v>0</v>
      </c>
      <c r="J12" s="10">
        <v>0</v>
      </c>
      <c r="K12" s="10">
        <f t="shared" si="0"/>
        <v>96966.899999999907</v>
      </c>
      <c r="L12" s="10">
        <f t="shared" si="1"/>
        <v>96966.899999999907</v>
      </c>
      <c r="M12" s="10">
        <f t="shared" si="2"/>
        <v>92.192052500201314</v>
      </c>
      <c r="N12" s="10">
        <f t="shared" si="3"/>
        <v>96966.899999999907</v>
      </c>
      <c r="O12" s="7">
        <f t="shared" si="4"/>
        <v>92.192052500201314</v>
      </c>
      <c r="P12" s="10"/>
    </row>
    <row r="13" spans="1:16" x14ac:dyDescent="0.2">
      <c r="A13" s="5" t="s">
        <v>24</v>
      </c>
      <c r="B13" s="6" t="s">
        <v>25</v>
      </c>
      <c r="C13" s="7">
        <v>41278400</v>
      </c>
      <c r="D13" s="7">
        <v>47809364.799999997</v>
      </c>
      <c r="E13" s="7">
        <v>47809364.799999997</v>
      </c>
      <c r="F13" s="7">
        <v>43407359.979999997</v>
      </c>
      <c r="G13" s="7">
        <v>0</v>
      </c>
      <c r="H13" s="7">
        <v>43407359.979999997</v>
      </c>
      <c r="I13" s="7">
        <v>0</v>
      </c>
      <c r="J13" s="7">
        <v>3715343.37</v>
      </c>
      <c r="K13" s="7">
        <f t="shared" si="0"/>
        <v>4402004.82</v>
      </c>
      <c r="L13" s="7">
        <f t="shared" si="1"/>
        <v>4402004.82</v>
      </c>
      <c r="M13" s="7">
        <f t="shared" si="2"/>
        <v>90.792588777502431</v>
      </c>
      <c r="N13" s="7">
        <f t="shared" si="3"/>
        <v>4402004.82</v>
      </c>
      <c r="O13" s="7">
        <f t="shared" si="4"/>
        <v>90.792588777502431</v>
      </c>
      <c r="P13" s="7"/>
    </row>
    <row r="14" spans="1:16" ht="38.25" x14ac:dyDescent="0.2">
      <c r="A14" s="8" t="s">
        <v>26</v>
      </c>
      <c r="B14" s="9" t="s">
        <v>27</v>
      </c>
      <c r="C14" s="10">
        <v>40653400</v>
      </c>
      <c r="D14" s="10">
        <v>46574283.100000001</v>
      </c>
      <c r="E14" s="10">
        <v>46574283.100000001</v>
      </c>
      <c r="F14" s="10">
        <v>42243979.799999997</v>
      </c>
      <c r="G14" s="10">
        <v>0</v>
      </c>
      <c r="H14" s="10">
        <v>42243979.799999997</v>
      </c>
      <c r="I14" s="10">
        <v>0</v>
      </c>
      <c r="J14" s="10">
        <v>3667921.85</v>
      </c>
      <c r="K14" s="10">
        <f t="shared" si="0"/>
        <v>4330303.3000000045</v>
      </c>
      <c r="L14" s="10">
        <f t="shared" si="1"/>
        <v>4330303.3000000045</v>
      </c>
      <c r="M14" s="10">
        <f t="shared" si="2"/>
        <v>90.702372614727366</v>
      </c>
      <c r="N14" s="10">
        <f t="shared" si="3"/>
        <v>4330303.3000000045</v>
      </c>
      <c r="O14" s="7">
        <f t="shared" si="4"/>
        <v>90.702372614727366</v>
      </c>
      <c r="P14" s="10"/>
    </row>
    <row r="15" spans="1:16" ht="25.5" x14ac:dyDescent="0.2">
      <c r="A15" s="8" t="s">
        <v>28</v>
      </c>
      <c r="B15" s="9" t="s">
        <v>29</v>
      </c>
      <c r="C15" s="10">
        <v>625000</v>
      </c>
      <c r="D15" s="10">
        <v>1235081.7000000002</v>
      </c>
      <c r="E15" s="10">
        <v>1235081.7000000002</v>
      </c>
      <c r="F15" s="10">
        <v>1163380.18</v>
      </c>
      <c r="G15" s="10">
        <v>0</v>
      </c>
      <c r="H15" s="10">
        <v>1163380.18</v>
      </c>
      <c r="I15" s="10">
        <v>0</v>
      </c>
      <c r="J15" s="10">
        <v>47421.520000000004</v>
      </c>
      <c r="K15" s="10">
        <f t="shared" si="0"/>
        <v>71701.520000000251</v>
      </c>
      <c r="L15" s="10">
        <f t="shared" si="1"/>
        <v>71701.520000000251</v>
      </c>
      <c r="M15" s="10">
        <f t="shared" si="2"/>
        <v>94.194592956886964</v>
      </c>
      <c r="N15" s="10">
        <f t="shared" si="3"/>
        <v>71701.520000000251</v>
      </c>
      <c r="O15" s="7">
        <f t="shared" si="4"/>
        <v>94.194592956886964</v>
      </c>
      <c r="P15" s="10"/>
    </row>
    <row r="16" spans="1:16" x14ac:dyDescent="0.2">
      <c r="A16" s="5" t="s">
        <v>30</v>
      </c>
      <c r="B16" s="6" t="s">
        <v>31</v>
      </c>
      <c r="C16" s="7">
        <v>4888400</v>
      </c>
      <c r="D16" s="7">
        <v>8352651.0600000015</v>
      </c>
      <c r="E16" s="7">
        <v>8352651.0600000015</v>
      </c>
      <c r="F16" s="7">
        <v>7669328.1399999997</v>
      </c>
      <c r="G16" s="7">
        <v>0</v>
      </c>
      <c r="H16" s="7">
        <v>7669328.1399999997</v>
      </c>
      <c r="I16" s="7">
        <v>0</v>
      </c>
      <c r="J16" s="7">
        <v>452905.44</v>
      </c>
      <c r="K16" s="7">
        <f t="shared" si="0"/>
        <v>683322.92000000179</v>
      </c>
      <c r="L16" s="7">
        <f t="shared" si="1"/>
        <v>683322.92000000179</v>
      </c>
      <c r="M16" s="7">
        <f t="shared" si="2"/>
        <v>91.819089351495052</v>
      </c>
      <c r="N16" s="7">
        <f t="shared" si="3"/>
        <v>683322.92000000179</v>
      </c>
      <c r="O16" s="7">
        <f t="shared" si="4"/>
        <v>91.819089351495052</v>
      </c>
      <c r="P16" s="7"/>
    </row>
    <row r="17" spans="1:16" x14ac:dyDescent="0.2">
      <c r="A17" s="8" t="s">
        <v>30</v>
      </c>
      <c r="B17" s="9" t="s">
        <v>31</v>
      </c>
      <c r="C17" s="10">
        <v>1309100</v>
      </c>
      <c r="D17" s="10">
        <v>2542066.5300000003</v>
      </c>
      <c r="E17" s="10">
        <v>2542066.5300000003</v>
      </c>
      <c r="F17" s="10">
        <v>2407112.2600000002</v>
      </c>
      <c r="G17" s="10">
        <v>0</v>
      </c>
      <c r="H17" s="10">
        <v>2407112.2600000002</v>
      </c>
      <c r="I17" s="10">
        <v>0</v>
      </c>
      <c r="J17" s="10">
        <v>6385.26</v>
      </c>
      <c r="K17" s="10">
        <f t="shared" si="0"/>
        <v>134954.27000000002</v>
      </c>
      <c r="L17" s="10">
        <f t="shared" si="1"/>
        <v>134954.27000000002</v>
      </c>
      <c r="M17" s="10">
        <f t="shared" si="2"/>
        <v>94.691159007549658</v>
      </c>
      <c r="N17" s="10">
        <f t="shared" si="3"/>
        <v>134954.27000000002</v>
      </c>
      <c r="O17" s="7">
        <f t="shared" si="4"/>
        <v>94.691159007549658</v>
      </c>
      <c r="P17" s="10"/>
    </row>
    <row r="18" spans="1:16" x14ac:dyDescent="0.2">
      <c r="A18" s="8" t="s">
        <v>32</v>
      </c>
      <c r="B18" s="9" t="s">
        <v>33</v>
      </c>
      <c r="C18" s="10">
        <v>963060</v>
      </c>
      <c r="D18" s="10">
        <v>1707388.27</v>
      </c>
      <c r="E18" s="10">
        <v>1707388.27</v>
      </c>
      <c r="F18" s="10">
        <v>1525126.5899999999</v>
      </c>
      <c r="G18" s="10">
        <v>0</v>
      </c>
      <c r="H18" s="10">
        <v>1525126.5899999999</v>
      </c>
      <c r="I18" s="10">
        <v>0</v>
      </c>
      <c r="J18" s="10">
        <v>182261.68</v>
      </c>
      <c r="K18" s="10">
        <f t="shared" si="0"/>
        <v>182261.68000000017</v>
      </c>
      <c r="L18" s="10">
        <f t="shared" si="1"/>
        <v>182261.68000000017</v>
      </c>
      <c r="M18" s="10">
        <f t="shared" si="2"/>
        <v>89.325118181818112</v>
      </c>
      <c r="N18" s="10">
        <f t="shared" si="3"/>
        <v>182261.68000000017</v>
      </c>
      <c r="O18" s="7">
        <f t="shared" si="4"/>
        <v>89.325118181818112</v>
      </c>
      <c r="P18" s="10"/>
    </row>
    <row r="19" spans="1:16" x14ac:dyDescent="0.2">
      <c r="A19" s="8" t="s">
        <v>34</v>
      </c>
      <c r="B19" s="9" t="s">
        <v>35</v>
      </c>
      <c r="C19" s="10">
        <v>2086700</v>
      </c>
      <c r="D19" s="10">
        <v>3559612.1399999997</v>
      </c>
      <c r="E19" s="10">
        <v>3559612.1399999997</v>
      </c>
      <c r="F19" s="10">
        <v>3288341.6100000003</v>
      </c>
      <c r="G19" s="10">
        <v>0</v>
      </c>
      <c r="H19" s="10">
        <v>3288341.6100000003</v>
      </c>
      <c r="I19" s="10">
        <v>0</v>
      </c>
      <c r="J19" s="10">
        <v>264258.5</v>
      </c>
      <c r="K19" s="10">
        <f t="shared" si="0"/>
        <v>271270.52999999933</v>
      </c>
      <c r="L19" s="10">
        <f t="shared" si="1"/>
        <v>271270.52999999933</v>
      </c>
      <c r="M19" s="10">
        <f t="shared" si="2"/>
        <v>92.37921101145588</v>
      </c>
      <c r="N19" s="10">
        <f t="shared" si="3"/>
        <v>271270.52999999933</v>
      </c>
      <c r="O19" s="7">
        <f t="shared" si="4"/>
        <v>92.37921101145588</v>
      </c>
      <c r="P19" s="10"/>
    </row>
    <row r="20" spans="1:16" x14ac:dyDescent="0.2">
      <c r="A20" s="8" t="s">
        <v>36</v>
      </c>
      <c r="B20" s="9" t="s">
        <v>37</v>
      </c>
      <c r="C20" s="10">
        <v>7240</v>
      </c>
      <c r="D20" s="10">
        <v>7240</v>
      </c>
      <c r="E20" s="10">
        <v>7240</v>
      </c>
      <c r="F20" s="10">
        <v>7240</v>
      </c>
      <c r="G20" s="10">
        <v>0</v>
      </c>
      <c r="H20" s="10">
        <v>7240</v>
      </c>
      <c r="I20" s="10">
        <v>0</v>
      </c>
      <c r="J20" s="10">
        <v>0</v>
      </c>
      <c r="K20" s="10">
        <f t="shared" si="0"/>
        <v>0</v>
      </c>
      <c r="L20" s="10">
        <f t="shared" si="1"/>
        <v>0</v>
      </c>
      <c r="M20" s="10">
        <f t="shared" si="2"/>
        <v>100</v>
      </c>
      <c r="N20" s="10">
        <f t="shared" si="3"/>
        <v>0</v>
      </c>
      <c r="O20" s="7">
        <f t="shared" si="4"/>
        <v>100</v>
      </c>
      <c r="P20" s="10"/>
    </row>
    <row r="21" spans="1:16" x14ac:dyDescent="0.2">
      <c r="A21" s="8" t="s">
        <v>38</v>
      </c>
      <c r="B21" s="9" t="s">
        <v>39</v>
      </c>
      <c r="C21" s="10">
        <v>522300</v>
      </c>
      <c r="D21" s="10">
        <v>536344.12</v>
      </c>
      <c r="E21" s="10">
        <v>536344.12</v>
      </c>
      <c r="F21" s="10">
        <v>441507.68</v>
      </c>
      <c r="G21" s="10">
        <v>0</v>
      </c>
      <c r="H21" s="10">
        <v>441507.68</v>
      </c>
      <c r="I21" s="10">
        <v>0</v>
      </c>
      <c r="J21" s="10">
        <v>0</v>
      </c>
      <c r="K21" s="10">
        <f t="shared" si="0"/>
        <v>94836.44</v>
      </c>
      <c r="L21" s="10">
        <f t="shared" si="1"/>
        <v>94836.44</v>
      </c>
      <c r="M21" s="10">
        <f t="shared" si="2"/>
        <v>82.317986444971197</v>
      </c>
      <c r="N21" s="10">
        <f t="shared" si="3"/>
        <v>94836.44</v>
      </c>
      <c r="O21" s="7">
        <f t="shared" si="4"/>
        <v>82.317986444971197</v>
      </c>
      <c r="P21" s="10"/>
    </row>
    <row r="22" spans="1:16" x14ac:dyDescent="0.2">
      <c r="A22" s="5" t="s">
        <v>40</v>
      </c>
      <c r="B22" s="6" t="s">
        <v>41</v>
      </c>
      <c r="C22" s="7">
        <v>4764000</v>
      </c>
      <c r="D22" s="7">
        <v>10225242.59</v>
      </c>
      <c r="E22" s="7">
        <v>10225242.59</v>
      </c>
      <c r="F22" s="7">
        <v>10122465.560000001</v>
      </c>
      <c r="G22" s="7">
        <v>0</v>
      </c>
      <c r="H22" s="7">
        <v>10122465.560000001</v>
      </c>
      <c r="I22" s="7">
        <v>0</v>
      </c>
      <c r="J22" s="7">
        <v>0</v>
      </c>
      <c r="K22" s="7">
        <f t="shared" si="0"/>
        <v>102777.02999999933</v>
      </c>
      <c r="L22" s="7">
        <f t="shared" si="1"/>
        <v>102777.02999999933</v>
      </c>
      <c r="M22" s="7">
        <f t="shared" si="2"/>
        <v>98.994869519276619</v>
      </c>
      <c r="N22" s="7">
        <f t="shared" si="3"/>
        <v>102777.02999999933</v>
      </c>
      <c r="O22" s="7">
        <f t="shared" si="4"/>
        <v>98.994869519276619</v>
      </c>
      <c r="P22" s="7"/>
    </row>
    <row r="23" spans="1:16" ht="25.5" x14ac:dyDescent="0.2">
      <c r="A23" s="8" t="s">
        <v>42</v>
      </c>
      <c r="B23" s="9" t="s">
        <v>43</v>
      </c>
      <c r="C23" s="10">
        <v>4764000</v>
      </c>
      <c r="D23" s="10">
        <v>10225242.59</v>
      </c>
      <c r="E23" s="10">
        <v>10225242.59</v>
      </c>
      <c r="F23" s="10">
        <v>10122465.560000001</v>
      </c>
      <c r="G23" s="10">
        <v>0</v>
      </c>
      <c r="H23" s="10">
        <v>10122465.560000001</v>
      </c>
      <c r="I23" s="10">
        <v>0</v>
      </c>
      <c r="J23" s="10">
        <v>0</v>
      </c>
      <c r="K23" s="10">
        <f t="shared" si="0"/>
        <v>102777.02999999933</v>
      </c>
      <c r="L23" s="10">
        <f t="shared" si="1"/>
        <v>102777.02999999933</v>
      </c>
      <c r="M23" s="10">
        <f t="shared" si="2"/>
        <v>98.994869519276619</v>
      </c>
      <c r="N23" s="10">
        <f t="shared" si="3"/>
        <v>102777.02999999933</v>
      </c>
      <c r="O23" s="7">
        <f t="shared" si="4"/>
        <v>98.994869519276619</v>
      </c>
      <c r="P23" s="10"/>
    </row>
    <row r="24" spans="1:16" x14ac:dyDescent="0.2">
      <c r="A24" s="5" t="s">
        <v>44</v>
      </c>
      <c r="B24" s="6" t="s">
        <v>45</v>
      </c>
      <c r="C24" s="7">
        <v>158100</v>
      </c>
      <c r="D24" s="7">
        <v>3313083.8899999997</v>
      </c>
      <c r="E24" s="7">
        <v>3313083.8899999997</v>
      </c>
      <c r="F24" s="7">
        <v>3057369.99</v>
      </c>
      <c r="G24" s="7">
        <v>0</v>
      </c>
      <c r="H24" s="7">
        <v>3057369.99</v>
      </c>
      <c r="I24" s="7">
        <v>0</v>
      </c>
      <c r="J24" s="7">
        <v>0</v>
      </c>
      <c r="K24" s="7">
        <f t="shared" si="0"/>
        <v>255713.89999999944</v>
      </c>
      <c r="L24" s="7">
        <f t="shared" si="1"/>
        <v>255713.89999999944</v>
      </c>
      <c r="M24" s="7">
        <f t="shared" si="2"/>
        <v>92.281695589664054</v>
      </c>
      <c r="N24" s="7">
        <f t="shared" si="3"/>
        <v>255713.89999999944</v>
      </c>
      <c r="O24" s="7">
        <f t="shared" si="4"/>
        <v>92.281695589664054</v>
      </c>
      <c r="P24" s="7"/>
    </row>
    <row r="25" spans="1:16" ht="38.25" x14ac:dyDescent="0.2">
      <c r="A25" s="8" t="s">
        <v>46</v>
      </c>
      <c r="B25" s="9" t="s">
        <v>47</v>
      </c>
      <c r="C25" s="10">
        <v>80000</v>
      </c>
      <c r="D25" s="10">
        <v>2596271.2599999998</v>
      </c>
      <c r="E25" s="10">
        <v>2596271.2599999998</v>
      </c>
      <c r="F25" s="10">
        <v>2416146.4500000002</v>
      </c>
      <c r="G25" s="10">
        <v>0</v>
      </c>
      <c r="H25" s="10">
        <v>2416146.4500000002</v>
      </c>
      <c r="I25" s="10">
        <v>0</v>
      </c>
      <c r="J25" s="10">
        <v>0</v>
      </c>
      <c r="K25" s="10">
        <f t="shared" si="0"/>
        <v>180124.80999999959</v>
      </c>
      <c r="L25" s="10">
        <f t="shared" si="1"/>
        <v>180124.80999999959</v>
      </c>
      <c r="M25" s="10">
        <f t="shared" si="2"/>
        <v>93.062172941050875</v>
      </c>
      <c r="N25" s="10">
        <f t="shared" si="3"/>
        <v>180124.80999999959</v>
      </c>
      <c r="O25" s="7">
        <f t="shared" si="4"/>
        <v>93.062172941050875</v>
      </c>
      <c r="P25" s="10"/>
    </row>
    <row r="26" spans="1:16" ht="25.5" x14ac:dyDescent="0.2">
      <c r="A26" s="8" t="s">
        <v>48</v>
      </c>
      <c r="B26" s="9" t="s">
        <v>49</v>
      </c>
      <c r="C26" s="10">
        <v>78100</v>
      </c>
      <c r="D26" s="10">
        <v>713812.63</v>
      </c>
      <c r="E26" s="10">
        <v>713812.63</v>
      </c>
      <c r="F26" s="10">
        <v>638223.54</v>
      </c>
      <c r="G26" s="10">
        <v>0</v>
      </c>
      <c r="H26" s="10">
        <v>638223.54</v>
      </c>
      <c r="I26" s="10">
        <v>0</v>
      </c>
      <c r="J26" s="10">
        <v>0</v>
      </c>
      <c r="K26" s="10">
        <f t="shared" si="0"/>
        <v>75589.089999999967</v>
      </c>
      <c r="L26" s="10">
        <f t="shared" si="1"/>
        <v>75589.089999999967</v>
      </c>
      <c r="M26" s="10">
        <f t="shared" si="2"/>
        <v>89.410513792674138</v>
      </c>
      <c r="N26" s="10">
        <f t="shared" si="3"/>
        <v>75589.089999999967</v>
      </c>
      <c r="O26" s="7">
        <f t="shared" si="4"/>
        <v>89.410513792674138</v>
      </c>
      <c r="P26" s="10"/>
    </row>
    <row r="27" spans="1:16" x14ac:dyDescent="0.2">
      <c r="A27" s="8" t="s">
        <v>50</v>
      </c>
      <c r="B27" s="9" t="s">
        <v>51</v>
      </c>
      <c r="C27" s="10">
        <v>0</v>
      </c>
      <c r="D27" s="10">
        <v>3000</v>
      </c>
      <c r="E27" s="10">
        <v>3000</v>
      </c>
      <c r="F27" s="10">
        <v>3000</v>
      </c>
      <c r="G27" s="10">
        <v>0</v>
      </c>
      <c r="H27" s="10">
        <v>3000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100</v>
      </c>
      <c r="N27" s="10">
        <f t="shared" si="3"/>
        <v>0</v>
      </c>
      <c r="O27" s="7">
        <f t="shared" si="4"/>
        <v>100</v>
      </c>
      <c r="P27" s="10"/>
    </row>
    <row r="28" spans="1:16" x14ac:dyDescent="0.2">
      <c r="A28" s="5" t="s">
        <v>52</v>
      </c>
      <c r="B28" s="6" t="s">
        <v>53</v>
      </c>
      <c r="C28" s="7">
        <v>114300</v>
      </c>
      <c r="D28" s="7">
        <v>171348.73</v>
      </c>
      <c r="E28" s="7">
        <v>171348.73</v>
      </c>
      <c r="F28" s="7">
        <v>167214.39000000001</v>
      </c>
      <c r="G28" s="7">
        <v>0</v>
      </c>
      <c r="H28" s="7">
        <v>167214.39000000001</v>
      </c>
      <c r="I28" s="7">
        <v>0</v>
      </c>
      <c r="J28" s="7">
        <v>0</v>
      </c>
      <c r="K28" s="7">
        <f t="shared" si="0"/>
        <v>4134.3399999999965</v>
      </c>
      <c r="L28" s="7">
        <f t="shared" si="1"/>
        <v>4134.3399999999965</v>
      </c>
      <c r="M28" s="7">
        <f t="shared" si="2"/>
        <v>97.587177914887377</v>
      </c>
      <c r="N28" s="7">
        <f t="shared" si="3"/>
        <v>4134.3399999999965</v>
      </c>
      <c r="O28" s="7">
        <f t="shared" si="4"/>
        <v>97.587177914887377</v>
      </c>
      <c r="P28" s="7"/>
    </row>
    <row r="29" spans="1:16" ht="25.5" x14ac:dyDescent="0.2">
      <c r="A29" s="8" t="s">
        <v>54</v>
      </c>
      <c r="B29" s="9" t="s">
        <v>55</v>
      </c>
      <c r="C29" s="10">
        <v>20000</v>
      </c>
      <c r="D29" s="10">
        <v>73912.290000000008</v>
      </c>
      <c r="E29" s="10">
        <v>73912.290000000008</v>
      </c>
      <c r="F29" s="10">
        <v>73677.13</v>
      </c>
      <c r="G29" s="10">
        <v>0</v>
      </c>
      <c r="H29" s="10">
        <v>73677.13</v>
      </c>
      <c r="I29" s="10">
        <v>0</v>
      </c>
      <c r="J29" s="10">
        <v>0</v>
      </c>
      <c r="K29" s="10">
        <f t="shared" si="0"/>
        <v>235.16000000000349</v>
      </c>
      <c r="L29" s="10">
        <f t="shared" si="1"/>
        <v>235.16000000000349</v>
      </c>
      <c r="M29" s="10">
        <f t="shared" si="2"/>
        <v>99.681839109571627</v>
      </c>
      <c r="N29" s="10">
        <f t="shared" si="3"/>
        <v>235.16000000000349</v>
      </c>
      <c r="O29" s="7">
        <f t="shared" si="4"/>
        <v>99.681839109571627</v>
      </c>
      <c r="P29" s="10"/>
    </row>
    <row r="30" spans="1:16" ht="38.25" x14ac:dyDescent="0.2">
      <c r="A30" s="8" t="s">
        <v>56</v>
      </c>
      <c r="B30" s="9" t="s">
        <v>57</v>
      </c>
      <c r="C30" s="10">
        <v>21000</v>
      </c>
      <c r="D30" s="10">
        <v>6836.4400000000005</v>
      </c>
      <c r="E30" s="10">
        <v>6836.4400000000005</v>
      </c>
      <c r="F30" s="10">
        <v>6836.44</v>
      </c>
      <c r="G30" s="10">
        <v>0</v>
      </c>
      <c r="H30" s="10">
        <v>6836.44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99.999999999999986</v>
      </c>
      <c r="N30" s="10">
        <f t="shared" si="3"/>
        <v>0</v>
      </c>
      <c r="O30" s="7">
        <f t="shared" si="4"/>
        <v>99.999999999999986</v>
      </c>
      <c r="P30" s="10"/>
    </row>
    <row r="31" spans="1:16" ht="25.5" x14ac:dyDescent="0.2">
      <c r="A31" s="8" t="s">
        <v>58</v>
      </c>
      <c r="B31" s="9" t="s">
        <v>59</v>
      </c>
      <c r="C31" s="10">
        <v>20000</v>
      </c>
      <c r="D31" s="10">
        <v>41300</v>
      </c>
      <c r="E31" s="10">
        <v>41300</v>
      </c>
      <c r="F31" s="10">
        <v>41300</v>
      </c>
      <c r="G31" s="10">
        <v>0</v>
      </c>
      <c r="H31" s="10">
        <v>41300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100</v>
      </c>
      <c r="N31" s="10">
        <f t="shared" si="3"/>
        <v>0</v>
      </c>
      <c r="O31" s="7">
        <f t="shared" si="4"/>
        <v>100</v>
      </c>
      <c r="P31" s="10"/>
    </row>
    <row r="32" spans="1:16" ht="25.5" x14ac:dyDescent="0.2">
      <c r="A32" s="8" t="s">
        <v>60</v>
      </c>
      <c r="B32" s="9" t="s">
        <v>61</v>
      </c>
      <c r="C32" s="10">
        <v>34200</v>
      </c>
      <c r="D32" s="10">
        <v>34200</v>
      </c>
      <c r="E32" s="10">
        <v>34200</v>
      </c>
      <c r="F32" s="10">
        <v>30894.22</v>
      </c>
      <c r="G32" s="10">
        <v>0</v>
      </c>
      <c r="H32" s="10">
        <v>30894.22</v>
      </c>
      <c r="I32" s="10">
        <v>0</v>
      </c>
      <c r="J32" s="10">
        <v>0</v>
      </c>
      <c r="K32" s="10">
        <f t="shared" si="0"/>
        <v>3305.7799999999988</v>
      </c>
      <c r="L32" s="10">
        <f t="shared" si="1"/>
        <v>3305.7799999999988</v>
      </c>
      <c r="M32" s="10">
        <f t="shared" si="2"/>
        <v>90.333976608187143</v>
      </c>
      <c r="N32" s="10">
        <f t="shared" si="3"/>
        <v>3305.7799999999988</v>
      </c>
      <c r="O32" s="7">
        <f t="shared" si="4"/>
        <v>90.333976608187143</v>
      </c>
      <c r="P32" s="10"/>
    </row>
    <row r="33" spans="1:16" ht="25.5" x14ac:dyDescent="0.2">
      <c r="A33" s="8" t="s">
        <v>62</v>
      </c>
      <c r="B33" s="9" t="s">
        <v>63</v>
      </c>
      <c r="C33" s="10">
        <v>19100</v>
      </c>
      <c r="D33" s="10">
        <v>15100</v>
      </c>
      <c r="E33" s="10">
        <v>15100</v>
      </c>
      <c r="F33" s="10">
        <v>14506.6</v>
      </c>
      <c r="G33" s="10">
        <v>0</v>
      </c>
      <c r="H33" s="10">
        <v>14506.6</v>
      </c>
      <c r="I33" s="10">
        <v>0</v>
      </c>
      <c r="J33" s="10">
        <v>0</v>
      </c>
      <c r="K33" s="10">
        <f t="shared" si="0"/>
        <v>593.39999999999964</v>
      </c>
      <c r="L33" s="10">
        <f t="shared" si="1"/>
        <v>593.39999999999964</v>
      </c>
      <c r="M33" s="10">
        <f t="shared" si="2"/>
        <v>96.070198675496684</v>
      </c>
      <c r="N33" s="10">
        <f t="shared" si="3"/>
        <v>593.39999999999964</v>
      </c>
      <c r="O33" s="7">
        <f t="shared" si="4"/>
        <v>96.070198675496684</v>
      </c>
      <c r="P33" s="10"/>
    </row>
    <row r="34" spans="1:16" ht="38.25" x14ac:dyDescent="0.2">
      <c r="A34" s="5" t="s">
        <v>64</v>
      </c>
      <c r="B34" s="6" t="s">
        <v>65</v>
      </c>
      <c r="C34" s="7">
        <v>5143900</v>
      </c>
      <c r="D34" s="7">
        <v>8006072.4000000004</v>
      </c>
      <c r="E34" s="7">
        <v>8006072.4000000004</v>
      </c>
      <c r="F34" s="7">
        <v>7914112.6400000006</v>
      </c>
      <c r="G34" s="7">
        <v>0</v>
      </c>
      <c r="H34" s="7">
        <v>7914112.6400000006</v>
      </c>
      <c r="I34" s="7">
        <v>0</v>
      </c>
      <c r="J34" s="7">
        <v>85830.750000000015</v>
      </c>
      <c r="K34" s="7">
        <f t="shared" si="0"/>
        <v>91959.759999999776</v>
      </c>
      <c r="L34" s="7">
        <f t="shared" si="1"/>
        <v>91959.759999999776</v>
      </c>
      <c r="M34" s="7">
        <f t="shared" si="2"/>
        <v>98.851374863909541</v>
      </c>
      <c r="N34" s="7">
        <f t="shared" si="3"/>
        <v>91959.759999999776</v>
      </c>
      <c r="O34" s="7">
        <f t="shared" si="4"/>
        <v>98.851374863909541</v>
      </c>
      <c r="P34" s="7"/>
    </row>
    <row r="35" spans="1:16" ht="51" x14ac:dyDescent="0.2">
      <c r="A35" s="8" t="s">
        <v>66</v>
      </c>
      <c r="B35" s="9" t="s">
        <v>67</v>
      </c>
      <c r="C35" s="10">
        <v>3800000</v>
      </c>
      <c r="D35" s="10">
        <v>6629095.9500000002</v>
      </c>
      <c r="E35" s="10">
        <v>6629095.9500000002</v>
      </c>
      <c r="F35" s="10">
        <v>6543265.2000000002</v>
      </c>
      <c r="G35" s="10">
        <v>0</v>
      </c>
      <c r="H35" s="10">
        <v>6543265.2000000002</v>
      </c>
      <c r="I35" s="10">
        <v>0</v>
      </c>
      <c r="J35" s="10">
        <v>85830.750000000015</v>
      </c>
      <c r="K35" s="10">
        <f t="shared" si="0"/>
        <v>85830.75</v>
      </c>
      <c r="L35" s="10">
        <f t="shared" si="1"/>
        <v>85830.75</v>
      </c>
      <c r="M35" s="10">
        <f t="shared" si="2"/>
        <v>98.705242002116449</v>
      </c>
      <c r="N35" s="10">
        <f t="shared" si="3"/>
        <v>85830.75</v>
      </c>
      <c r="O35" s="7">
        <f t="shared" si="4"/>
        <v>98.705242002116449</v>
      </c>
      <c r="P35" s="10"/>
    </row>
    <row r="36" spans="1:16" ht="25.5" x14ac:dyDescent="0.2">
      <c r="A36" s="8" t="s">
        <v>68</v>
      </c>
      <c r="B36" s="9" t="s">
        <v>69</v>
      </c>
      <c r="C36" s="10">
        <v>45000</v>
      </c>
      <c r="D36" s="10">
        <v>37885</v>
      </c>
      <c r="E36" s="10">
        <v>37885</v>
      </c>
      <c r="F36" s="10">
        <v>37885</v>
      </c>
      <c r="G36" s="10">
        <v>0</v>
      </c>
      <c r="H36" s="10">
        <v>37885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100</v>
      </c>
      <c r="N36" s="10">
        <f t="shared" si="3"/>
        <v>0</v>
      </c>
      <c r="O36" s="7">
        <f t="shared" si="4"/>
        <v>100</v>
      </c>
      <c r="P36" s="10"/>
    </row>
    <row r="37" spans="1:16" ht="25.5" x14ac:dyDescent="0.2">
      <c r="A37" s="8" t="s">
        <v>70</v>
      </c>
      <c r="B37" s="9" t="s">
        <v>71</v>
      </c>
      <c r="C37" s="10">
        <v>500000</v>
      </c>
      <c r="D37" s="10">
        <v>876165.38000000012</v>
      </c>
      <c r="E37" s="10">
        <v>876165.38000000012</v>
      </c>
      <c r="F37" s="10">
        <v>876165.38000000012</v>
      </c>
      <c r="G37" s="10">
        <v>0</v>
      </c>
      <c r="H37" s="10">
        <v>876165.38000000012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100</v>
      </c>
      <c r="N37" s="10">
        <f t="shared" si="3"/>
        <v>0</v>
      </c>
      <c r="O37" s="7">
        <f t="shared" si="4"/>
        <v>100</v>
      </c>
      <c r="P37" s="10"/>
    </row>
    <row r="38" spans="1:16" x14ac:dyDescent="0.2">
      <c r="A38" s="8" t="s">
        <v>72</v>
      </c>
      <c r="B38" s="9" t="s">
        <v>73</v>
      </c>
      <c r="C38" s="10">
        <v>80000</v>
      </c>
      <c r="D38" s="10">
        <v>15000</v>
      </c>
      <c r="E38" s="10">
        <v>15000</v>
      </c>
      <c r="F38" s="10">
        <v>15000</v>
      </c>
      <c r="G38" s="10">
        <v>0</v>
      </c>
      <c r="H38" s="10">
        <v>15000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100</v>
      </c>
      <c r="N38" s="10">
        <f t="shared" si="3"/>
        <v>0</v>
      </c>
      <c r="O38" s="7">
        <f t="shared" si="4"/>
        <v>100</v>
      </c>
      <c r="P38" s="10"/>
    </row>
    <row r="39" spans="1:16" ht="38.25" x14ac:dyDescent="0.2">
      <c r="A39" s="8" t="s">
        <v>74</v>
      </c>
      <c r="B39" s="9" t="s">
        <v>75</v>
      </c>
      <c r="C39" s="10">
        <v>82000</v>
      </c>
      <c r="D39" s="10">
        <v>1624.3000000000029</v>
      </c>
      <c r="E39" s="10">
        <v>1624.3000000000029</v>
      </c>
      <c r="F39" s="10">
        <v>1624.3</v>
      </c>
      <c r="G39" s="10">
        <v>0</v>
      </c>
      <c r="H39" s="10">
        <v>1624.3</v>
      </c>
      <c r="I39" s="10">
        <v>0</v>
      </c>
      <c r="J39" s="10">
        <v>0</v>
      </c>
      <c r="K39" s="10">
        <f t="shared" si="0"/>
        <v>2.9558577807620168E-12</v>
      </c>
      <c r="L39" s="10">
        <f t="shared" si="1"/>
        <v>2.9558577807620168E-12</v>
      </c>
      <c r="M39" s="10">
        <f t="shared" si="2"/>
        <v>99.999999999999829</v>
      </c>
      <c r="N39" s="10">
        <f t="shared" si="3"/>
        <v>2.9558577807620168E-12</v>
      </c>
      <c r="O39" s="7">
        <f t="shared" si="4"/>
        <v>99.999999999999829</v>
      </c>
      <c r="P39" s="10"/>
    </row>
    <row r="40" spans="1:16" ht="51" x14ac:dyDescent="0.2">
      <c r="A40" s="8" t="s">
        <v>76</v>
      </c>
      <c r="B40" s="9" t="s">
        <v>77</v>
      </c>
      <c r="C40" s="10">
        <v>300000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0</v>
      </c>
      <c r="M40" s="10">
        <f t="shared" si="2"/>
        <v>0</v>
      </c>
      <c r="N40" s="10">
        <f t="shared" si="3"/>
        <v>0</v>
      </c>
      <c r="O40" s="7"/>
      <c r="P40" s="10"/>
    </row>
    <row r="41" spans="1:16" ht="63.75" x14ac:dyDescent="0.2">
      <c r="A41" s="8" t="s">
        <v>78</v>
      </c>
      <c r="B41" s="9" t="s">
        <v>79</v>
      </c>
      <c r="C41" s="10">
        <v>52400</v>
      </c>
      <c r="D41" s="10">
        <v>106803.9</v>
      </c>
      <c r="E41" s="10">
        <v>106803.9</v>
      </c>
      <c r="F41" s="10">
        <v>102557.74</v>
      </c>
      <c r="G41" s="10">
        <v>0</v>
      </c>
      <c r="H41" s="10">
        <v>102557.74</v>
      </c>
      <c r="I41" s="10">
        <v>0</v>
      </c>
      <c r="J41" s="10">
        <v>0</v>
      </c>
      <c r="K41" s="10">
        <f t="shared" ref="K41:K72" si="5">E41-F41</f>
        <v>4246.1599999999889</v>
      </c>
      <c r="L41" s="10">
        <f t="shared" ref="L41:L72" si="6">D41-F41</f>
        <v>4246.1599999999889</v>
      </c>
      <c r="M41" s="10">
        <f t="shared" ref="M41:M72" si="7">IF(E41=0,0,(F41/E41)*100)</f>
        <v>96.024339935152199</v>
      </c>
      <c r="N41" s="10">
        <f t="shared" ref="N41:N72" si="8">D41-H41</f>
        <v>4246.1599999999889</v>
      </c>
      <c r="O41" s="7">
        <f t="shared" si="4"/>
        <v>96.024339935152199</v>
      </c>
      <c r="P41" s="10"/>
    </row>
    <row r="42" spans="1:16" ht="51" x14ac:dyDescent="0.2">
      <c r="A42" s="8" t="s">
        <v>80</v>
      </c>
      <c r="B42" s="9" t="s">
        <v>81</v>
      </c>
      <c r="C42" s="10">
        <v>41000</v>
      </c>
      <c r="D42" s="10">
        <v>34921.26</v>
      </c>
      <c r="E42" s="10">
        <v>34921.26</v>
      </c>
      <c r="F42" s="10">
        <v>33038.410000000003</v>
      </c>
      <c r="G42" s="10">
        <v>0</v>
      </c>
      <c r="H42" s="10">
        <v>33038.410000000003</v>
      </c>
      <c r="I42" s="10">
        <v>0</v>
      </c>
      <c r="J42" s="10">
        <v>0</v>
      </c>
      <c r="K42" s="10">
        <f t="shared" si="5"/>
        <v>1882.8499999999985</v>
      </c>
      <c r="L42" s="10">
        <f t="shared" si="6"/>
        <v>1882.8499999999985</v>
      </c>
      <c r="M42" s="10">
        <f t="shared" si="7"/>
        <v>94.608298784179041</v>
      </c>
      <c r="N42" s="10">
        <f t="shared" si="8"/>
        <v>1882.8499999999985</v>
      </c>
      <c r="O42" s="7">
        <f t="shared" si="4"/>
        <v>94.608298784179041</v>
      </c>
      <c r="P42" s="10"/>
    </row>
    <row r="43" spans="1:16" ht="38.25" x14ac:dyDescent="0.2">
      <c r="A43" s="8" t="s">
        <v>82</v>
      </c>
      <c r="B43" s="9" t="s">
        <v>83</v>
      </c>
      <c r="C43" s="10">
        <v>243500</v>
      </c>
      <c r="D43" s="10">
        <v>304576.61</v>
      </c>
      <c r="E43" s="10">
        <v>304576.61</v>
      </c>
      <c r="F43" s="10">
        <v>304576.61</v>
      </c>
      <c r="G43" s="10">
        <v>0</v>
      </c>
      <c r="H43" s="10">
        <v>304576.61</v>
      </c>
      <c r="I43" s="10">
        <v>0</v>
      </c>
      <c r="J43" s="10">
        <v>0</v>
      </c>
      <c r="K43" s="10">
        <f t="shared" si="5"/>
        <v>0</v>
      </c>
      <c r="L43" s="10">
        <f t="shared" si="6"/>
        <v>0</v>
      </c>
      <c r="M43" s="10">
        <f t="shared" si="7"/>
        <v>100</v>
      </c>
      <c r="N43" s="10">
        <f t="shared" si="8"/>
        <v>0</v>
      </c>
      <c r="O43" s="7">
        <f t="shared" si="4"/>
        <v>100</v>
      </c>
      <c r="P43" s="10"/>
    </row>
    <row r="44" spans="1:16" ht="25.5" x14ac:dyDescent="0.2">
      <c r="A44" s="5" t="s">
        <v>84</v>
      </c>
      <c r="B44" s="6" t="s">
        <v>85</v>
      </c>
      <c r="C44" s="7">
        <v>175000</v>
      </c>
      <c r="D44" s="7">
        <v>85192.01999999999</v>
      </c>
      <c r="E44" s="7">
        <v>85192.01999999999</v>
      </c>
      <c r="F44" s="7">
        <v>74084.38</v>
      </c>
      <c r="G44" s="7">
        <v>0</v>
      </c>
      <c r="H44" s="7">
        <v>74084.38</v>
      </c>
      <c r="I44" s="7">
        <v>0</v>
      </c>
      <c r="J44" s="7">
        <v>11107.2</v>
      </c>
      <c r="K44" s="7">
        <f t="shared" si="5"/>
        <v>11107.639999999985</v>
      </c>
      <c r="L44" s="7">
        <f t="shared" si="6"/>
        <v>11107.639999999985</v>
      </c>
      <c r="M44" s="7">
        <f t="shared" si="7"/>
        <v>86.96164265150658</v>
      </c>
      <c r="N44" s="7">
        <f t="shared" si="8"/>
        <v>11107.639999999985</v>
      </c>
      <c r="O44" s="7">
        <f t="shared" si="4"/>
        <v>86.96164265150658</v>
      </c>
      <c r="P44" s="7"/>
    </row>
    <row r="45" spans="1:16" x14ac:dyDescent="0.2">
      <c r="A45" s="8" t="s">
        <v>86</v>
      </c>
      <c r="B45" s="9" t="s">
        <v>87</v>
      </c>
      <c r="C45" s="10">
        <v>0</v>
      </c>
      <c r="D45" s="10">
        <v>2701.6500000000015</v>
      </c>
      <c r="E45" s="10">
        <v>2701.6500000000015</v>
      </c>
      <c r="F45" s="10">
        <v>2701.6499999999996</v>
      </c>
      <c r="G45" s="10">
        <v>0</v>
      </c>
      <c r="H45" s="10">
        <v>2701.6499999999996</v>
      </c>
      <c r="I45" s="10">
        <v>0</v>
      </c>
      <c r="J45" s="10">
        <v>0</v>
      </c>
      <c r="K45" s="10">
        <f t="shared" si="5"/>
        <v>0</v>
      </c>
      <c r="L45" s="10">
        <f t="shared" si="6"/>
        <v>0</v>
      </c>
      <c r="M45" s="10">
        <f t="shared" si="7"/>
        <v>99.999999999999929</v>
      </c>
      <c r="N45" s="10">
        <f t="shared" si="8"/>
        <v>0</v>
      </c>
      <c r="O45" s="7">
        <f t="shared" si="4"/>
        <v>99.999999999999929</v>
      </c>
      <c r="P45" s="10"/>
    </row>
    <row r="46" spans="1:16" ht="25.5" x14ac:dyDescent="0.2">
      <c r="A46" s="8" t="s">
        <v>88</v>
      </c>
      <c r="B46" s="9" t="s">
        <v>89</v>
      </c>
      <c r="C46" s="10">
        <v>175000</v>
      </c>
      <c r="D46" s="10">
        <v>82490.37</v>
      </c>
      <c r="E46" s="10">
        <v>82490.37</v>
      </c>
      <c r="F46" s="10">
        <v>71382.73000000001</v>
      </c>
      <c r="G46" s="10">
        <v>0</v>
      </c>
      <c r="H46" s="10">
        <v>71382.73000000001</v>
      </c>
      <c r="I46" s="10">
        <v>0</v>
      </c>
      <c r="J46" s="10">
        <v>11107.2</v>
      </c>
      <c r="K46" s="10">
        <f t="shared" si="5"/>
        <v>11107.639999999985</v>
      </c>
      <c r="L46" s="10">
        <f t="shared" si="6"/>
        <v>11107.639999999985</v>
      </c>
      <c r="M46" s="10">
        <f t="shared" si="7"/>
        <v>86.534622162562741</v>
      </c>
      <c r="N46" s="10">
        <f t="shared" si="8"/>
        <v>11107.639999999985</v>
      </c>
      <c r="O46" s="7">
        <f t="shared" si="4"/>
        <v>86.534622162562741</v>
      </c>
      <c r="P46" s="10"/>
    </row>
    <row r="47" spans="1:16" x14ac:dyDescent="0.2">
      <c r="A47" s="5" t="s">
        <v>90</v>
      </c>
      <c r="B47" s="6" t="s">
        <v>91</v>
      </c>
      <c r="C47" s="7">
        <v>3460900</v>
      </c>
      <c r="D47" s="7">
        <v>4140154.9300000011</v>
      </c>
      <c r="E47" s="7">
        <v>4140154.9300000011</v>
      </c>
      <c r="F47" s="7">
        <v>3938136.9600000009</v>
      </c>
      <c r="G47" s="7">
        <v>0</v>
      </c>
      <c r="H47" s="7">
        <v>3938136.9600000009</v>
      </c>
      <c r="I47" s="7">
        <v>0</v>
      </c>
      <c r="J47" s="7">
        <v>200051.21</v>
      </c>
      <c r="K47" s="7">
        <f t="shared" si="5"/>
        <v>202017.9700000002</v>
      </c>
      <c r="L47" s="7">
        <f t="shared" si="6"/>
        <v>202017.9700000002</v>
      </c>
      <c r="M47" s="7">
        <f t="shared" si="7"/>
        <v>95.120521492175172</v>
      </c>
      <c r="N47" s="7">
        <f t="shared" si="8"/>
        <v>202017.9700000002</v>
      </c>
      <c r="O47" s="7">
        <f t="shared" si="4"/>
        <v>95.120521492175172</v>
      </c>
      <c r="P47" s="7"/>
    </row>
    <row r="48" spans="1:16" x14ac:dyDescent="0.2">
      <c r="A48" s="8" t="s">
        <v>92</v>
      </c>
      <c r="B48" s="9" t="s">
        <v>93</v>
      </c>
      <c r="C48" s="10">
        <v>1110500</v>
      </c>
      <c r="D48" s="10">
        <v>1348295.4100000001</v>
      </c>
      <c r="E48" s="10">
        <v>1348295.4100000001</v>
      </c>
      <c r="F48" s="10">
        <v>1318112.2800000003</v>
      </c>
      <c r="G48" s="10">
        <v>0</v>
      </c>
      <c r="H48" s="10">
        <v>1318112.2800000003</v>
      </c>
      <c r="I48" s="10">
        <v>0</v>
      </c>
      <c r="J48" s="10">
        <v>28736.48</v>
      </c>
      <c r="K48" s="10">
        <f t="shared" si="5"/>
        <v>30183.129999999888</v>
      </c>
      <c r="L48" s="10">
        <f t="shared" si="6"/>
        <v>30183.129999999888</v>
      </c>
      <c r="M48" s="10">
        <f t="shared" si="7"/>
        <v>97.76138598587977</v>
      </c>
      <c r="N48" s="10">
        <f t="shared" si="8"/>
        <v>30183.129999999888</v>
      </c>
      <c r="O48" s="7">
        <f t="shared" si="4"/>
        <v>97.76138598587977</v>
      </c>
      <c r="P48" s="10"/>
    </row>
    <row r="49" spans="1:16" x14ac:dyDescent="0.2">
      <c r="A49" s="8" t="s">
        <v>94</v>
      </c>
      <c r="B49" s="9" t="s">
        <v>95</v>
      </c>
      <c r="C49" s="10">
        <v>392700</v>
      </c>
      <c r="D49" s="10">
        <v>456983.23</v>
      </c>
      <c r="E49" s="10">
        <v>456983.23</v>
      </c>
      <c r="F49" s="10">
        <v>436868.58999999997</v>
      </c>
      <c r="G49" s="10">
        <v>0</v>
      </c>
      <c r="H49" s="10">
        <v>436868.58999999997</v>
      </c>
      <c r="I49" s="10">
        <v>0</v>
      </c>
      <c r="J49" s="10">
        <v>20114.64</v>
      </c>
      <c r="K49" s="10">
        <f t="shared" si="5"/>
        <v>20114.640000000014</v>
      </c>
      <c r="L49" s="10">
        <f t="shared" si="6"/>
        <v>20114.640000000014</v>
      </c>
      <c r="M49" s="10">
        <f t="shared" si="7"/>
        <v>95.598385525000552</v>
      </c>
      <c r="N49" s="10">
        <f t="shared" si="8"/>
        <v>20114.640000000014</v>
      </c>
      <c r="O49" s="7">
        <f t="shared" si="4"/>
        <v>95.598385525000552</v>
      </c>
      <c r="P49" s="10"/>
    </row>
    <row r="50" spans="1:16" ht="25.5" x14ac:dyDescent="0.2">
      <c r="A50" s="8" t="s">
        <v>96</v>
      </c>
      <c r="B50" s="9" t="s">
        <v>97</v>
      </c>
      <c r="C50" s="10">
        <v>1420000</v>
      </c>
      <c r="D50" s="10">
        <v>1800149.1399999997</v>
      </c>
      <c r="E50" s="10">
        <v>1800149.1399999997</v>
      </c>
      <c r="F50" s="10">
        <v>1656390.47</v>
      </c>
      <c r="G50" s="10">
        <v>0</v>
      </c>
      <c r="H50" s="10">
        <v>1656390.47</v>
      </c>
      <c r="I50" s="10">
        <v>0</v>
      </c>
      <c r="J50" s="10">
        <v>143576.70000000001</v>
      </c>
      <c r="K50" s="10">
        <f t="shared" si="5"/>
        <v>143758.66999999969</v>
      </c>
      <c r="L50" s="10">
        <f t="shared" si="6"/>
        <v>143758.66999999969</v>
      </c>
      <c r="M50" s="10">
        <f t="shared" si="7"/>
        <v>92.014068900980078</v>
      </c>
      <c r="N50" s="10">
        <f t="shared" si="8"/>
        <v>143758.66999999969</v>
      </c>
      <c r="O50" s="7">
        <f t="shared" si="4"/>
        <v>92.014068900980078</v>
      </c>
      <c r="P50" s="10"/>
    </row>
    <row r="51" spans="1:16" ht="25.5" x14ac:dyDescent="0.2">
      <c r="A51" s="8" t="s">
        <v>98</v>
      </c>
      <c r="B51" s="9" t="s">
        <v>99</v>
      </c>
      <c r="C51" s="10">
        <v>467700</v>
      </c>
      <c r="D51" s="10">
        <v>530772.14999999991</v>
      </c>
      <c r="E51" s="10">
        <v>530772.14999999991</v>
      </c>
      <c r="F51" s="10">
        <v>522810.62</v>
      </c>
      <c r="G51" s="10">
        <v>0</v>
      </c>
      <c r="H51" s="10">
        <v>522810.62</v>
      </c>
      <c r="I51" s="10">
        <v>0</v>
      </c>
      <c r="J51" s="10">
        <v>7623.39</v>
      </c>
      <c r="K51" s="10">
        <f t="shared" si="5"/>
        <v>7961.5299999999115</v>
      </c>
      <c r="L51" s="10">
        <f t="shared" si="6"/>
        <v>7961.5299999999115</v>
      </c>
      <c r="M51" s="10">
        <f t="shared" si="7"/>
        <v>98.500009844148778</v>
      </c>
      <c r="N51" s="10">
        <f t="shared" si="8"/>
        <v>7961.5299999999115</v>
      </c>
      <c r="O51" s="7">
        <f t="shared" si="4"/>
        <v>98.500009844148778</v>
      </c>
      <c r="P51" s="10"/>
    </row>
    <row r="52" spans="1:16" x14ac:dyDescent="0.2">
      <c r="A52" s="8" t="s">
        <v>100</v>
      </c>
      <c r="B52" s="9" t="s">
        <v>101</v>
      </c>
      <c r="C52" s="10">
        <v>70000</v>
      </c>
      <c r="D52" s="10">
        <v>3955</v>
      </c>
      <c r="E52" s="10">
        <v>3955</v>
      </c>
      <c r="F52" s="10">
        <v>3955</v>
      </c>
      <c r="G52" s="10">
        <v>0</v>
      </c>
      <c r="H52" s="10">
        <v>3955</v>
      </c>
      <c r="I52" s="10">
        <v>0</v>
      </c>
      <c r="J52" s="10">
        <v>0</v>
      </c>
      <c r="K52" s="10">
        <f t="shared" si="5"/>
        <v>0</v>
      </c>
      <c r="L52" s="10">
        <f t="shared" si="6"/>
        <v>0</v>
      </c>
      <c r="M52" s="10">
        <f t="shared" si="7"/>
        <v>100</v>
      </c>
      <c r="N52" s="10">
        <f t="shared" si="8"/>
        <v>0</v>
      </c>
      <c r="O52" s="7">
        <f t="shared" si="4"/>
        <v>100</v>
      </c>
      <c r="P52" s="10"/>
    </row>
    <row r="53" spans="1:16" x14ac:dyDescent="0.2">
      <c r="A53" s="5" t="s">
        <v>102</v>
      </c>
      <c r="B53" s="6" t="s">
        <v>103</v>
      </c>
      <c r="C53" s="7">
        <v>792000</v>
      </c>
      <c r="D53" s="7">
        <v>1175192.3700000001</v>
      </c>
      <c r="E53" s="7">
        <v>1175192.3700000001</v>
      </c>
      <c r="F53" s="7">
        <v>1174383.21</v>
      </c>
      <c r="G53" s="7">
        <v>0</v>
      </c>
      <c r="H53" s="7">
        <v>1174383.21</v>
      </c>
      <c r="I53" s="7">
        <v>0</v>
      </c>
      <c r="J53" s="7">
        <v>0</v>
      </c>
      <c r="K53" s="7">
        <f t="shared" si="5"/>
        <v>809.16000000014901</v>
      </c>
      <c r="L53" s="7">
        <f t="shared" si="6"/>
        <v>809.16000000014901</v>
      </c>
      <c r="M53" s="7">
        <f t="shared" si="7"/>
        <v>99.931146591770329</v>
      </c>
      <c r="N53" s="7">
        <f t="shared" si="8"/>
        <v>809.16000000014901</v>
      </c>
      <c r="O53" s="7">
        <f t="shared" si="4"/>
        <v>99.931146591770329</v>
      </c>
      <c r="P53" s="7"/>
    </row>
    <row r="54" spans="1:16" ht="25.5" x14ac:dyDescent="0.2">
      <c r="A54" s="8" t="s">
        <v>104</v>
      </c>
      <c r="B54" s="9" t="s">
        <v>105</v>
      </c>
      <c r="C54" s="10">
        <v>100000</v>
      </c>
      <c r="D54" s="10">
        <v>23832.41</v>
      </c>
      <c r="E54" s="10">
        <v>23832.41</v>
      </c>
      <c r="F54" s="10">
        <v>23832.400000000001</v>
      </c>
      <c r="G54" s="10">
        <v>0</v>
      </c>
      <c r="H54" s="10">
        <v>23832.400000000001</v>
      </c>
      <c r="I54" s="10">
        <v>0</v>
      </c>
      <c r="J54" s="10">
        <v>0</v>
      </c>
      <c r="K54" s="10">
        <f t="shared" si="5"/>
        <v>9.9999999983992893E-3</v>
      </c>
      <c r="L54" s="10">
        <f t="shared" si="6"/>
        <v>9.9999999983992893E-3</v>
      </c>
      <c r="M54" s="10">
        <f t="shared" si="7"/>
        <v>99.999958040332487</v>
      </c>
      <c r="N54" s="10">
        <f t="shared" si="8"/>
        <v>9.9999999983992893E-3</v>
      </c>
      <c r="O54" s="7">
        <f t="shared" si="4"/>
        <v>99.999958040332487</v>
      </c>
      <c r="P54" s="10"/>
    </row>
    <row r="55" spans="1:16" ht="25.5" x14ac:dyDescent="0.2">
      <c r="A55" s="8" t="s">
        <v>106</v>
      </c>
      <c r="B55" s="9" t="s">
        <v>107</v>
      </c>
      <c r="C55" s="10">
        <v>410000</v>
      </c>
      <c r="D55" s="10">
        <v>654853.24</v>
      </c>
      <c r="E55" s="10">
        <v>654853.24</v>
      </c>
      <c r="F55" s="10">
        <v>654044.09</v>
      </c>
      <c r="G55" s="10">
        <v>0</v>
      </c>
      <c r="H55" s="10">
        <v>654044.09</v>
      </c>
      <c r="I55" s="10">
        <v>0</v>
      </c>
      <c r="J55" s="10">
        <v>0</v>
      </c>
      <c r="K55" s="10">
        <f t="shared" si="5"/>
        <v>809.15000000002328</v>
      </c>
      <c r="L55" s="10">
        <f t="shared" si="6"/>
        <v>809.15000000002328</v>
      </c>
      <c r="M55" s="10">
        <f t="shared" si="7"/>
        <v>99.876437963412997</v>
      </c>
      <c r="N55" s="10">
        <f t="shared" si="8"/>
        <v>809.15000000002328</v>
      </c>
      <c r="O55" s="7">
        <f t="shared" si="4"/>
        <v>99.876437963412997</v>
      </c>
      <c r="P55" s="10"/>
    </row>
    <row r="56" spans="1:16" ht="51" x14ac:dyDescent="0.2">
      <c r="A56" s="8" t="s">
        <v>108</v>
      </c>
      <c r="B56" s="9" t="s">
        <v>109</v>
      </c>
      <c r="C56" s="10">
        <v>75000</v>
      </c>
      <c r="D56" s="10">
        <v>51486.720000000001</v>
      </c>
      <c r="E56" s="10">
        <v>51486.720000000001</v>
      </c>
      <c r="F56" s="10">
        <v>51486.720000000001</v>
      </c>
      <c r="G56" s="10">
        <v>0</v>
      </c>
      <c r="H56" s="10">
        <v>51486.720000000001</v>
      </c>
      <c r="I56" s="10">
        <v>0</v>
      </c>
      <c r="J56" s="10">
        <v>0</v>
      </c>
      <c r="K56" s="10">
        <f t="shared" si="5"/>
        <v>0</v>
      </c>
      <c r="L56" s="10">
        <f t="shared" si="6"/>
        <v>0</v>
      </c>
      <c r="M56" s="10">
        <f t="shared" si="7"/>
        <v>100</v>
      </c>
      <c r="N56" s="10">
        <f t="shared" si="8"/>
        <v>0</v>
      </c>
      <c r="O56" s="7">
        <f t="shared" si="4"/>
        <v>100</v>
      </c>
      <c r="P56" s="10"/>
    </row>
    <row r="57" spans="1:16" ht="38.25" x14ac:dyDescent="0.2">
      <c r="A57" s="8" t="s">
        <v>110</v>
      </c>
      <c r="B57" s="9" t="s">
        <v>111</v>
      </c>
      <c r="C57" s="10">
        <v>207000</v>
      </c>
      <c r="D57" s="10">
        <v>445020</v>
      </c>
      <c r="E57" s="10">
        <v>445020</v>
      </c>
      <c r="F57" s="10">
        <v>445020</v>
      </c>
      <c r="G57" s="10">
        <v>0</v>
      </c>
      <c r="H57" s="10">
        <v>445020</v>
      </c>
      <c r="I57" s="10">
        <v>0</v>
      </c>
      <c r="J57" s="10">
        <v>0</v>
      </c>
      <c r="K57" s="10">
        <f t="shared" si="5"/>
        <v>0</v>
      </c>
      <c r="L57" s="10">
        <f t="shared" si="6"/>
        <v>0</v>
      </c>
      <c r="M57" s="10">
        <f t="shared" si="7"/>
        <v>100</v>
      </c>
      <c r="N57" s="10">
        <f t="shared" si="8"/>
        <v>0</v>
      </c>
      <c r="O57" s="7">
        <f t="shared" si="4"/>
        <v>100</v>
      </c>
      <c r="P57" s="10"/>
    </row>
    <row r="58" spans="1:16" x14ac:dyDescent="0.2">
      <c r="A58" s="5" t="s">
        <v>112</v>
      </c>
      <c r="B58" s="6" t="s">
        <v>113</v>
      </c>
      <c r="C58" s="7">
        <v>45500</v>
      </c>
      <c r="D58" s="7">
        <v>45500</v>
      </c>
      <c r="E58" s="7">
        <v>45500</v>
      </c>
      <c r="F58" s="7">
        <v>45500</v>
      </c>
      <c r="G58" s="7">
        <v>0</v>
      </c>
      <c r="H58" s="7">
        <v>45500</v>
      </c>
      <c r="I58" s="7">
        <v>0</v>
      </c>
      <c r="J58" s="7">
        <v>0</v>
      </c>
      <c r="K58" s="7">
        <f t="shared" si="5"/>
        <v>0</v>
      </c>
      <c r="L58" s="7">
        <f t="shared" si="6"/>
        <v>0</v>
      </c>
      <c r="M58" s="7">
        <f t="shared" si="7"/>
        <v>100</v>
      </c>
      <c r="N58" s="7">
        <f t="shared" si="8"/>
        <v>0</v>
      </c>
      <c r="O58" s="7">
        <f t="shared" si="4"/>
        <v>100</v>
      </c>
      <c r="P58" s="7"/>
    </row>
    <row r="59" spans="1:16" x14ac:dyDescent="0.2">
      <c r="A59" s="8" t="s">
        <v>114</v>
      </c>
      <c r="B59" s="9" t="s">
        <v>115</v>
      </c>
      <c r="C59" s="10">
        <v>45500</v>
      </c>
      <c r="D59" s="10">
        <v>45500</v>
      </c>
      <c r="E59" s="10">
        <v>45500</v>
      </c>
      <c r="F59" s="10">
        <v>45500</v>
      </c>
      <c r="G59" s="10">
        <v>0</v>
      </c>
      <c r="H59" s="10">
        <v>45500</v>
      </c>
      <c r="I59" s="10">
        <v>0</v>
      </c>
      <c r="J59" s="10">
        <v>0</v>
      </c>
      <c r="K59" s="10">
        <f t="shared" si="5"/>
        <v>0</v>
      </c>
      <c r="L59" s="10">
        <f t="shared" si="6"/>
        <v>0</v>
      </c>
      <c r="M59" s="10">
        <f t="shared" si="7"/>
        <v>100</v>
      </c>
      <c r="N59" s="10">
        <f t="shared" si="8"/>
        <v>0</v>
      </c>
      <c r="O59" s="7">
        <f t="shared" si="4"/>
        <v>100</v>
      </c>
      <c r="P59" s="10"/>
    </row>
    <row r="60" spans="1:16" ht="25.5" x14ac:dyDescent="0.2">
      <c r="A60" s="5" t="s">
        <v>116</v>
      </c>
      <c r="B60" s="6" t="s">
        <v>117</v>
      </c>
      <c r="C60" s="7">
        <v>20000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5"/>
        <v>0</v>
      </c>
      <c r="L60" s="7">
        <f t="shared" si="6"/>
        <v>0</v>
      </c>
      <c r="M60" s="7">
        <f t="shared" si="7"/>
        <v>0</v>
      </c>
      <c r="N60" s="7">
        <f t="shared" si="8"/>
        <v>0</v>
      </c>
      <c r="O60" s="7"/>
      <c r="P60" s="7"/>
    </row>
    <row r="61" spans="1:16" ht="25.5" x14ac:dyDescent="0.2">
      <c r="A61" s="8" t="s">
        <v>118</v>
      </c>
      <c r="B61" s="9" t="s">
        <v>119</v>
      </c>
      <c r="C61" s="10">
        <v>20000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5"/>
        <v>0</v>
      </c>
      <c r="L61" s="10">
        <f t="shared" si="6"/>
        <v>0</v>
      </c>
      <c r="M61" s="10">
        <f t="shared" si="7"/>
        <v>0</v>
      </c>
      <c r="N61" s="10">
        <f t="shared" si="8"/>
        <v>0</v>
      </c>
      <c r="O61" s="7"/>
      <c r="P61" s="10"/>
    </row>
    <row r="62" spans="1:16" ht="25.5" x14ac:dyDescent="0.2">
      <c r="A62" s="5" t="s">
        <v>120</v>
      </c>
      <c r="B62" s="6" t="s">
        <v>121</v>
      </c>
      <c r="C62" s="7">
        <v>70000</v>
      </c>
      <c r="D62" s="7">
        <v>14414.800000000003</v>
      </c>
      <c r="E62" s="7">
        <v>14414.800000000003</v>
      </c>
      <c r="F62" s="7">
        <v>14414.8</v>
      </c>
      <c r="G62" s="7">
        <v>0</v>
      </c>
      <c r="H62" s="7">
        <v>14414.8</v>
      </c>
      <c r="I62" s="7">
        <v>0</v>
      </c>
      <c r="J62" s="7">
        <v>0</v>
      </c>
      <c r="K62" s="7">
        <f t="shared" si="5"/>
        <v>0</v>
      </c>
      <c r="L62" s="7">
        <f t="shared" si="6"/>
        <v>0</v>
      </c>
      <c r="M62" s="7">
        <f t="shared" si="7"/>
        <v>99.999999999999972</v>
      </c>
      <c r="N62" s="7">
        <f t="shared" si="8"/>
        <v>0</v>
      </c>
      <c r="O62" s="7">
        <f t="shared" si="4"/>
        <v>99.999999999999972</v>
      </c>
      <c r="P62" s="7"/>
    </row>
    <row r="63" spans="1:16" ht="25.5" x14ac:dyDescent="0.2">
      <c r="A63" s="8" t="s">
        <v>122</v>
      </c>
      <c r="B63" s="9" t="s">
        <v>123</v>
      </c>
      <c r="C63" s="10">
        <v>70000</v>
      </c>
      <c r="D63" s="10">
        <v>14414.800000000003</v>
      </c>
      <c r="E63" s="10">
        <v>14414.800000000003</v>
      </c>
      <c r="F63" s="10">
        <v>14414.8</v>
      </c>
      <c r="G63" s="10">
        <v>0</v>
      </c>
      <c r="H63" s="10">
        <v>14414.8</v>
      </c>
      <c r="I63" s="10">
        <v>0</v>
      </c>
      <c r="J63" s="10">
        <v>0</v>
      </c>
      <c r="K63" s="10">
        <f t="shared" si="5"/>
        <v>0</v>
      </c>
      <c r="L63" s="10">
        <f t="shared" si="6"/>
        <v>0</v>
      </c>
      <c r="M63" s="10">
        <f t="shared" si="7"/>
        <v>99.999999999999972</v>
      </c>
      <c r="N63" s="10">
        <f t="shared" si="8"/>
        <v>0</v>
      </c>
      <c r="O63" s="7">
        <f t="shared" si="4"/>
        <v>99.999999999999972</v>
      </c>
      <c r="P63" s="10"/>
    </row>
    <row r="64" spans="1:16" x14ac:dyDescent="0.2">
      <c r="A64" s="5" t="s">
        <v>124</v>
      </c>
      <c r="B64" s="6" t="s">
        <v>125</v>
      </c>
      <c r="C64" s="7">
        <v>110000</v>
      </c>
      <c r="D64" s="7">
        <v>41622.449999999997</v>
      </c>
      <c r="E64" s="7">
        <v>41622.449999999997</v>
      </c>
      <c r="F64" s="7">
        <v>41622.449999999997</v>
      </c>
      <c r="G64" s="7">
        <v>0</v>
      </c>
      <c r="H64" s="7">
        <v>41622.449999999997</v>
      </c>
      <c r="I64" s="7">
        <v>0</v>
      </c>
      <c r="J64" s="7">
        <v>0</v>
      </c>
      <c r="K64" s="7">
        <f t="shared" si="5"/>
        <v>0</v>
      </c>
      <c r="L64" s="7">
        <f t="shared" si="6"/>
        <v>0</v>
      </c>
      <c r="M64" s="7">
        <f t="shared" si="7"/>
        <v>100</v>
      </c>
      <c r="N64" s="7">
        <f t="shared" si="8"/>
        <v>0</v>
      </c>
      <c r="O64" s="7">
        <f t="shared" si="4"/>
        <v>100</v>
      </c>
      <c r="P64" s="7"/>
    </row>
    <row r="65" spans="1:16" ht="25.5" x14ac:dyDescent="0.2">
      <c r="A65" s="8" t="s">
        <v>126</v>
      </c>
      <c r="B65" s="9" t="s">
        <v>127</v>
      </c>
      <c r="C65" s="10">
        <v>110000</v>
      </c>
      <c r="D65" s="10">
        <v>41622.449999999997</v>
      </c>
      <c r="E65" s="10">
        <v>41622.449999999997</v>
      </c>
      <c r="F65" s="10">
        <v>41622.449999999997</v>
      </c>
      <c r="G65" s="10">
        <v>0</v>
      </c>
      <c r="H65" s="10">
        <v>41622.449999999997</v>
      </c>
      <c r="I65" s="10">
        <v>0</v>
      </c>
      <c r="J65" s="10">
        <v>0</v>
      </c>
      <c r="K65" s="10">
        <f t="shared" si="5"/>
        <v>0</v>
      </c>
      <c r="L65" s="10">
        <f t="shared" si="6"/>
        <v>0</v>
      </c>
      <c r="M65" s="10">
        <f t="shared" si="7"/>
        <v>100</v>
      </c>
      <c r="N65" s="10">
        <f t="shared" si="8"/>
        <v>0</v>
      </c>
      <c r="O65" s="7">
        <f t="shared" si="4"/>
        <v>100</v>
      </c>
      <c r="P65" s="10"/>
    </row>
    <row r="66" spans="1:16" x14ac:dyDescent="0.2">
      <c r="A66" s="5" t="s">
        <v>128</v>
      </c>
      <c r="B66" s="6" t="s">
        <v>129</v>
      </c>
      <c r="C66" s="7">
        <v>110000</v>
      </c>
      <c r="D66" s="7">
        <v>147901.81</v>
      </c>
      <c r="E66" s="7">
        <v>147901.81</v>
      </c>
      <c r="F66" s="7">
        <v>147901.81</v>
      </c>
      <c r="G66" s="7">
        <v>0</v>
      </c>
      <c r="H66" s="7">
        <v>147901.81</v>
      </c>
      <c r="I66" s="7">
        <v>0</v>
      </c>
      <c r="J66" s="7">
        <v>0</v>
      </c>
      <c r="K66" s="7">
        <f t="shared" si="5"/>
        <v>0</v>
      </c>
      <c r="L66" s="7">
        <f t="shared" si="6"/>
        <v>0</v>
      </c>
      <c r="M66" s="7">
        <f t="shared" si="7"/>
        <v>100</v>
      </c>
      <c r="N66" s="7">
        <f t="shared" si="8"/>
        <v>0</v>
      </c>
      <c r="O66" s="7">
        <f t="shared" si="4"/>
        <v>100</v>
      </c>
      <c r="P66" s="7"/>
    </row>
    <row r="67" spans="1:16" x14ac:dyDescent="0.2">
      <c r="A67" s="8" t="s">
        <v>130</v>
      </c>
      <c r="B67" s="9" t="s">
        <v>131</v>
      </c>
      <c r="C67" s="10">
        <v>110000</v>
      </c>
      <c r="D67" s="10">
        <v>147901.81</v>
      </c>
      <c r="E67" s="10">
        <v>147901.81</v>
      </c>
      <c r="F67" s="10">
        <v>147901.81</v>
      </c>
      <c r="G67" s="10">
        <v>0</v>
      </c>
      <c r="H67" s="10">
        <v>147901.81</v>
      </c>
      <c r="I67" s="10">
        <v>0</v>
      </c>
      <c r="J67" s="10">
        <v>0</v>
      </c>
      <c r="K67" s="10">
        <f t="shared" si="5"/>
        <v>0</v>
      </c>
      <c r="L67" s="10">
        <f t="shared" si="6"/>
        <v>0</v>
      </c>
      <c r="M67" s="10">
        <f t="shared" si="7"/>
        <v>100</v>
      </c>
      <c r="N67" s="10">
        <f t="shared" si="8"/>
        <v>0</v>
      </c>
      <c r="O67" s="7">
        <f t="shared" si="4"/>
        <v>100</v>
      </c>
      <c r="P67" s="10"/>
    </row>
    <row r="68" spans="1:16" x14ac:dyDescent="0.2">
      <c r="A68" s="5" t="s">
        <v>132</v>
      </c>
      <c r="B68" s="6" t="s">
        <v>133</v>
      </c>
      <c r="C68" s="7">
        <v>250000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5"/>
        <v>0</v>
      </c>
      <c r="L68" s="7">
        <f t="shared" si="6"/>
        <v>0</v>
      </c>
      <c r="M68" s="7">
        <f t="shared" si="7"/>
        <v>0</v>
      </c>
      <c r="N68" s="7">
        <f t="shared" si="8"/>
        <v>0</v>
      </c>
      <c r="O68" s="7"/>
      <c r="P68" s="7"/>
    </row>
    <row r="69" spans="1:16" x14ac:dyDescent="0.2">
      <c r="A69" s="8" t="s">
        <v>132</v>
      </c>
      <c r="B69" s="9" t="s">
        <v>133</v>
      </c>
      <c r="C69" s="10">
        <v>250000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5"/>
        <v>0</v>
      </c>
      <c r="L69" s="10">
        <f t="shared" si="6"/>
        <v>0</v>
      </c>
      <c r="M69" s="10">
        <f t="shared" si="7"/>
        <v>0</v>
      </c>
      <c r="N69" s="10">
        <f t="shared" si="8"/>
        <v>0</v>
      </c>
      <c r="O69" s="7"/>
      <c r="P69" s="10"/>
    </row>
    <row r="70" spans="1:16" x14ac:dyDescent="0.2">
      <c r="A70" s="5" t="s">
        <v>134</v>
      </c>
      <c r="B70" s="6" t="s">
        <v>135</v>
      </c>
      <c r="C70" s="7">
        <v>1871900</v>
      </c>
      <c r="D70" s="7">
        <v>1871900</v>
      </c>
      <c r="E70" s="7">
        <v>1871900</v>
      </c>
      <c r="F70" s="7">
        <v>753100</v>
      </c>
      <c r="G70" s="7">
        <v>0</v>
      </c>
      <c r="H70" s="7">
        <v>753100</v>
      </c>
      <c r="I70" s="7">
        <v>0</v>
      </c>
      <c r="J70" s="7">
        <v>0</v>
      </c>
      <c r="K70" s="7">
        <f t="shared" si="5"/>
        <v>1118800</v>
      </c>
      <c r="L70" s="7">
        <f t="shared" si="6"/>
        <v>1118800</v>
      </c>
      <c r="M70" s="7">
        <f t="shared" si="7"/>
        <v>40.231849991986749</v>
      </c>
      <c r="N70" s="7">
        <f t="shared" si="8"/>
        <v>1118800</v>
      </c>
      <c r="O70" s="7">
        <f t="shared" si="4"/>
        <v>40.231849991986749</v>
      </c>
      <c r="P70" s="7"/>
    </row>
    <row r="71" spans="1:16" x14ac:dyDescent="0.2">
      <c r="A71" s="8" t="s">
        <v>136</v>
      </c>
      <c r="B71" s="9" t="s">
        <v>137</v>
      </c>
      <c r="C71" s="10">
        <v>1871900</v>
      </c>
      <c r="D71" s="10">
        <v>1871900</v>
      </c>
      <c r="E71" s="10">
        <v>1871900</v>
      </c>
      <c r="F71" s="10">
        <v>753100</v>
      </c>
      <c r="G71" s="10">
        <v>0</v>
      </c>
      <c r="H71" s="10">
        <v>753100</v>
      </c>
      <c r="I71" s="10">
        <v>0</v>
      </c>
      <c r="J71" s="10">
        <v>0</v>
      </c>
      <c r="K71" s="10">
        <f t="shared" si="5"/>
        <v>1118800</v>
      </c>
      <c r="L71" s="10">
        <f t="shared" si="6"/>
        <v>1118800</v>
      </c>
      <c r="M71" s="10">
        <f t="shared" si="7"/>
        <v>40.231849991986749</v>
      </c>
      <c r="N71" s="10">
        <f t="shared" si="8"/>
        <v>1118800</v>
      </c>
      <c r="O71" s="7">
        <f t="shared" si="4"/>
        <v>40.231849991986749</v>
      </c>
      <c r="P71" s="10"/>
    </row>
    <row r="72" spans="1:16" ht="51" x14ac:dyDescent="0.2">
      <c r="A72" s="5" t="s">
        <v>138</v>
      </c>
      <c r="B72" s="6" t="s">
        <v>139</v>
      </c>
      <c r="C72" s="7">
        <v>0</v>
      </c>
      <c r="D72" s="7">
        <v>40000</v>
      </c>
      <c r="E72" s="7">
        <v>40000</v>
      </c>
      <c r="F72" s="7">
        <v>40000</v>
      </c>
      <c r="G72" s="7">
        <v>0</v>
      </c>
      <c r="H72" s="7">
        <v>40000</v>
      </c>
      <c r="I72" s="7">
        <v>0</v>
      </c>
      <c r="J72" s="7">
        <v>0</v>
      </c>
      <c r="K72" s="7">
        <f t="shared" si="5"/>
        <v>0</v>
      </c>
      <c r="L72" s="7">
        <f t="shared" si="6"/>
        <v>0</v>
      </c>
      <c r="M72" s="7">
        <f t="shared" si="7"/>
        <v>100</v>
      </c>
      <c r="N72" s="7">
        <f t="shared" si="8"/>
        <v>0</v>
      </c>
      <c r="O72" s="7">
        <f t="shared" si="4"/>
        <v>100</v>
      </c>
      <c r="P72" s="7"/>
    </row>
    <row r="73" spans="1:16" ht="68.25" customHeight="1" x14ac:dyDescent="0.2">
      <c r="A73" s="8" t="s">
        <v>140</v>
      </c>
      <c r="B73" s="9" t="s">
        <v>141</v>
      </c>
      <c r="C73" s="10">
        <v>0</v>
      </c>
      <c r="D73" s="10">
        <v>40000</v>
      </c>
      <c r="E73" s="10">
        <v>40000</v>
      </c>
      <c r="F73" s="10">
        <v>40000</v>
      </c>
      <c r="G73" s="10">
        <v>0</v>
      </c>
      <c r="H73" s="10">
        <v>40000</v>
      </c>
      <c r="I73" s="10">
        <v>0</v>
      </c>
      <c r="J73" s="10">
        <v>0</v>
      </c>
      <c r="K73" s="10">
        <f t="shared" ref="K73:K79" si="9">E73-F73</f>
        <v>0</v>
      </c>
      <c r="L73" s="10">
        <f t="shared" ref="L73:L79" si="10">D73-F73</f>
        <v>0</v>
      </c>
      <c r="M73" s="10">
        <f t="shared" ref="M73:M79" si="11">IF(E73=0,0,(F73/E73)*100)</f>
        <v>100</v>
      </c>
      <c r="N73" s="10">
        <f t="shared" ref="N73:N80" si="12">D73-H73</f>
        <v>0</v>
      </c>
      <c r="O73" s="7">
        <f t="shared" si="4"/>
        <v>100</v>
      </c>
      <c r="P73" s="10"/>
    </row>
    <row r="74" spans="1:16" ht="38.25" x14ac:dyDescent="0.2">
      <c r="A74" s="5" t="s">
        <v>142</v>
      </c>
      <c r="B74" s="6" t="s">
        <v>143</v>
      </c>
      <c r="C74" s="7">
        <v>0</v>
      </c>
      <c r="D74" s="7">
        <v>983900</v>
      </c>
      <c r="E74" s="7">
        <v>983900</v>
      </c>
      <c r="F74" s="7">
        <v>982101.14</v>
      </c>
      <c r="G74" s="7">
        <v>0</v>
      </c>
      <c r="H74" s="7">
        <v>982101.14</v>
      </c>
      <c r="I74" s="7">
        <v>0</v>
      </c>
      <c r="J74" s="7">
        <v>0</v>
      </c>
      <c r="K74" s="7">
        <f t="shared" si="9"/>
        <v>1798.859999999986</v>
      </c>
      <c r="L74" s="7">
        <f t="shared" si="10"/>
        <v>1798.859999999986</v>
      </c>
      <c r="M74" s="7">
        <f t="shared" si="11"/>
        <v>99.817170444150833</v>
      </c>
      <c r="N74" s="7">
        <f t="shared" si="12"/>
        <v>1798.859999999986</v>
      </c>
      <c r="O74" s="7">
        <f t="shared" ref="O74:O80" si="13">H74/D74*100</f>
        <v>99.817170444150833</v>
      </c>
      <c r="P74" s="7"/>
    </row>
    <row r="75" spans="1:16" ht="51" x14ac:dyDescent="0.2">
      <c r="A75" s="8" t="s">
        <v>144</v>
      </c>
      <c r="B75" s="9" t="s">
        <v>145</v>
      </c>
      <c r="C75" s="10">
        <v>0</v>
      </c>
      <c r="D75" s="10">
        <v>983900</v>
      </c>
      <c r="E75" s="10">
        <v>983900</v>
      </c>
      <c r="F75" s="10">
        <v>982101.14</v>
      </c>
      <c r="G75" s="10">
        <v>0</v>
      </c>
      <c r="H75" s="10">
        <v>982101.14</v>
      </c>
      <c r="I75" s="10">
        <v>0</v>
      </c>
      <c r="J75" s="10">
        <v>0</v>
      </c>
      <c r="K75" s="10">
        <f t="shared" si="9"/>
        <v>1798.859999999986</v>
      </c>
      <c r="L75" s="10">
        <f t="shared" si="10"/>
        <v>1798.859999999986</v>
      </c>
      <c r="M75" s="10">
        <f t="shared" si="11"/>
        <v>99.817170444150833</v>
      </c>
      <c r="N75" s="10">
        <f t="shared" si="12"/>
        <v>1798.859999999986</v>
      </c>
      <c r="O75" s="7">
        <f t="shared" si="13"/>
        <v>99.817170444150833</v>
      </c>
      <c r="P75" s="10"/>
    </row>
    <row r="76" spans="1:16" ht="38.25" x14ac:dyDescent="0.2">
      <c r="A76" s="5" t="s">
        <v>146</v>
      </c>
      <c r="B76" s="6" t="s">
        <v>147</v>
      </c>
      <c r="C76" s="7">
        <v>100000</v>
      </c>
      <c r="D76" s="7">
        <v>146882</v>
      </c>
      <c r="E76" s="7">
        <v>146882</v>
      </c>
      <c r="F76" s="7">
        <v>96047.15</v>
      </c>
      <c r="G76" s="7">
        <v>0</v>
      </c>
      <c r="H76" s="7">
        <v>96047.15</v>
      </c>
      <c r="I76" s="7">
        <v>0</v>
      </c>
      <c r="J76" s="7">
        <v>0</v>
      </c>
      <c r="K76" s="7">
        <f t="shared" si="9"/>
        <v>50834.850000000006</v>
      </c>
      <c r="L76" s="7">
        <f t="shared" si="10"/>
        <v>50834.850000000006</v>
      </c>
      <c r="M76" s="7">
        <f t="shared" si="11"/>
        <v>65.390687762966181</v>
      </c>
      <c r="N76" s="7">
        <f t="shared" si="12"/>
        <v>50834.850000000006</v>
      </c>
      <c r="O76" s="7">
        <f t="shared" si="13"/>
        <v>65.390687762966181</v>
      </c>
      <c r="P76" s="7"/>
    </row>
    <row r="77" spans="1:16" ht="38.25" x14ac:dyDescent="0.2">
      <c r="A77" s="8" t="s">
        <v>148</v>
      </c>
      <c r="B77" s="9" t="s">
        <v>149</v>
      </c>
      <c r="C77" s="10">
        <v>100000</v>
      </c>
      <c r="D77" s="10">
        <v>100000</v>
      </c>
      <c r="E77" s="10">
        <v>100000</v>
      </c>
      <c r="F77" s="10">
        <v>50000</v>
      </c>
      <c r="G77" s="10">
        <v>0</v>
      </c>
      <c r="H77" s="10">
        <v>50000</v>
      </c>
      <c r="I77" s="10">
        <v>0</v>
      </c>
      <c r="J77" s="10">
        <v>0</v>
      </c>
      <c r="K77" s="10">
        <f t="shared" si="9"/>
        <v>50000</v>
      </c>
      <c r="L77" s="10">
        <f t="shared" si="10"/>
        <v>50000</v>
      </c>
      <c r="M77" s="10">
        <f t="shared" si="11"/>
        <v>50</v>
      </c>
      <c r="N77" s="10">
        <f t="shared" si="12"/>
        <v>50000</v>
      </c>
      <c r="O77" s="7">
        <f t="shared" si="13"/>
        <v>50</v>
      </c>
      <c r="P77" s="10"/>
    </row>
    <row r="78" spans="1:16" x14ac:dyDescent="0.2">
      <c r="A78" s="8" t="s">
        <v>150</v>
      </c>
      <c r="B78" s="9" t="s">
        <v>151</v>
      </c>
      <c r="C78" s="10">
        <v>0</v>
      </c>
      <c r="D78" s="10">
        <v>46882</v>
      </c>
      <c r="E78" s="10">
        <v>46882</v>
      </c>
      <c r="F78" s="10">
        <v>46047.15</v>
      </c>
      <c r="G78" s="10">
        <v>0</v>
      </c>
      <c r="H78" s="10">
        <v>46047.15</v>
      </c>
      <c r="I78" s="10">
        <v>0</v>
      </c>
      <c r="J78" s="10">
        <v>0</v>
      </c>
      <c r="K78" s="10">
        <f t="shared" si="9"/>
        <v>834.84999999999854</v>
      </c>
      <c r="L78" s="10">
        <f t="shared" si="10"/>
        <v>834.84999999999854</v>
      </c>
      <c r="M78" s="10">
        <f t="shared" si="11"/>
        <v>98.219252591612999</v>
      </c>
      <c r="N78" s="10">
        <f t="shared" si="12"/>
        <v>834.84999999999854</v>
      </c>
      <c r="O78" s="7">
        <f t="shared" si="13"/>
        <v>98.219252591612999</v>
      </c>
      <c r="P78" s="10"/>
    </row>
    <row r="79" spans="1:16" x14ac:dyDescent="0.2">
      <c r="A79" s="5" t="s">
        <v>152</v>
      </c>
      <c r="B79" s="6" t="s">
        <v>153</v>
      </c>
      <c r="C79" s="7">
        <v>66613400</v>
      </c>
      <c r="D79" s="7">
        <v>91516633.200000018</v>
      </c>
      <c r="E79" s="7">
        <v>91516633.200000018</v>
      </c>
      <c r="F79" s="7">
        <v>84429779.87999998</v>
      </c>
      <c r="G79" s="7">
        <v>0</v>
      </c>
      <c r="H79" s="7">
        <v>84429779.87999998</v>
      </c>
      <c r="I79" s="7">
        <v>0</v>
      </c>
      <c r="J79" s="7">
        <v>4487555.41</v>
      </c>
      <c r="K79" s="7">
        <f t="shared" si="9"/>
        <v>7086853.3200000376</v>
      </c>
      <c r="L79" s="7">
        <f t="shared" si="10"/>
        <v>7086853.3200000376</v>
      </c>
      <c r="M79" s="7">
        <f t="shared" si="11"/>
        <v>92.256212808318168</v>
      </c>
      <c r="N79" s="7">
        <f t="shared" si="12"/>
        <v>7086853.3200000376</v>
      </c>
      <c r="O79" s="7">
        <f t="shared" si="13"/>
        <v>92.256212808318168</v>
      </c>
      <c r="P79" s="7"/>
    </row>
    <row r="80" spans="1:16" x14ac:dyDescent="0.2">
      <c r="A80" s="12">
        <v>8831</v>
      </c>
      <c r="B80" s="11" t="s">
        <v>157</v>
      </c>
      <c r="C80" s="13">
        <v>95000</v>
      </c>
      <c r="D80" s="13">
        <v>95000</v>
      </c>
      <c r="E80" s="13"/>
      <c r="F80" s="13"/>
      <c r="G80" s="13"/>
      <c r="H80" s="13">
        <v>38000</v>
      </c>
      <c r="I80" s="11"/>
      <c r="J80" s="11"/>
      <c r="K80" s="11"/>
      <c r="L80" s="11"/>
      <c r="M80" s="11"/>
      <c r="N80" s="11">
        <f t="shared" si="12"/>
        <v>57000</v>
      </c>
      <c r="O80" s="7">
        <f t="shared" si="13"/>
        <v>40</v>
      </c>
      <c r="P80" s="3"/>
    </row>
    <row r="82" spans="2:4" x14ac:dyDescent="0.2">
      <c r="B82" t="s">
        <v>158</v>
      </c>
      <c r="D82" t="s">
        <v>159</v>
      </c>
    </row>
  </sheetData>
  <mergeCells count="2">
    <mergeCell ref="A5:L5"/>
    <mergeCell ref="A6:L6"/>
  </mergeCells>
  <pageMargins left="0.32" right="0.33" top="0.39370078740157499" bottom="0.39370078740157499" header="0" footer="0"/>
  <pageSetup paperSize="9" scale="8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2021-01-13T07:46:46Z</cp:lastPrinted>
  <dcterms:created xsi:type="dcterms:W3CDTF">2021-01-13T06:59:37Z</dcterms:created>
  <dcterms:modified xsi:type="dcterms:W3CDTF">2021-02-04T13:13:16Z</dcterms:modified>
</cp:coreProperties>
</file>